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moralesccc\Desktop\Tramites\Invitación Abierta - Servicios de Vigilancia y Seguridad\Inv. Abierta N° 004-2025\Anexos\"/>
    </mc:Choice>
  </mc:AlternateContent>
  <xr:revisionPtr revIDLastSave="0" documentId="13_ncr:1_{50E13A8A-F2B0-468E-9E29-E4F1528B9D6C}" xr6:coauthVersionLast="47" xr6:coauthVersionMax="47" xr10:uidLastSave="{00000000-0000-0000-0000-000000000000}"/>
  <bookViews>
    <workbookView xWindow="-110" yWindow="-110" windowWidth="19420" windowHeight="10420" xr2:uid="{2A2856AC-4354-4F68-93C9-EE5688A7E05B}"/>
  </bookViews>
  <sheets>
    <sheet name="Matriz Riesgo"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5" l="1"/>
  <c r="H21" i="5"/>
  <c r="H22" i="5"/>
  <c r="H19" i="5"/>
  <c r="H15" i="5"/>
  <c r="H25" i="5" l="1"/>
  <c r="H24" i="5"/>
  <c r="H23" i="5"/>
  <c r="H20" i="5"/>
  <c r="H18" i="5"/>
  <c r="H17" i="5"/>
  <c r="H16" i="5"/>
</calcChain>
</file>

<file path=xl/sharedStrings.xml><?xml version="1.0" encoding="utf-8"?>
<sst xmlns="http://schemas.openxmlformats.org/spreadsheetml/2006/main" count="159" uniqueCount="113">
  <si>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</si>
  <si>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</si>
  <si>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</si>
  <si>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</si>
  <si>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</si>
  <si>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</si>
  <si>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</si>
  <si>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</si>
  <si>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</si>
  <si>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</si>
  <si>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</si>
  <si>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</si>
  <si>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</si>
  <si>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</si>
  <si>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</si>
  <si>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</si>
  <si>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</si>
  <si>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</si>
  <si>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</si>
  <si>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</si>
  <si>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</si>
  <si>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</si>
  <si>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</si>
  <si>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</si>
  <si>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</si>
  <si>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</si>
  <si>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</si>
  <si>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</si>
  <si>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</si>
  <si>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</si>
  <si>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</si>
  <si>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</si>
  <si>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</si>
  <si>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</si>
  <si>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</si>
  <si>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</si>
  <si>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</si>
  <si>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</si>
  <si>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</si>
  <si>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</si>
  <si>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</si>
  <si>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</si>
  <si>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</si>
  <si>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</si>
  <si>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</si>
  <si>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</si>
  <si>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</si>
  <si>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</si>
  <si>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</si>
  <si>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</si>
  <si>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</si>
  <si>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</si>
  <si>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</si>
  <si>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</si>
  <si>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</si>
  <si>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</si>
  <si>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</si>
  <si>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</si>
  <si>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</si>
  <si>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</si>
  <si>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</si>
  <si>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</si>
  <si>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</si>
  <si>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</si>
  <si>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</si>
  <si>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</si>
  <si>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</si>
  <si>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</si>
  <si>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</si>
  <si>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</si>
  <si>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</si>
  <si>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</si>
  <si>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</si>
  <si>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</si>
  <si>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</si>
  <si>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</si>
  <si>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</si>
  <si>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</si>
  <si>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</si>
  <si>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</si>
  <si>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</si>
  <si>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</si>
  <si>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</si>
  <si>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</si>
  <si>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</si>
  <si>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</si>
  <si>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</si>
  <si>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</si>
  <si>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</si>
  <si>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</si>
  <si>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</si>
  <si>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</si>
  <si>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</si>
  <si>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</si>
  <si>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</si>
  <si>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</si>
  <si>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</si>
  <si>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</si>
  <si>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</si>
  <si>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</si>
  <si>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</si>
  <si>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</si>
  <si>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</si>
  <si>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</si>
  <si>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</si>
  <si>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t>Cambios en la normativa que modifique o imponga nuevas obligaciones a desarrollar por parte del proveedor en el ? (Esto debe estar acorde co el objeto de la contratación) contrato de auditoria de cuentas.</t>
  </si>
  <si>
    <t>Secretaria General  - Subgerencia de Recursos Físicos</t>
  </si>
  <si>
    <t>1. Estudio de mercado con firmas especializadas con experiencia que cuente con las especificaciones técnicas,tecnológicas,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</si>
  <si>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t>
  </si>
  <si>
    <t xml:space="preserve"> 1. Sanciones normativas por posibles incumplimientos, esto debe estar acorde con el objeto de la contratación.</t>
  </si>
  <si>
    <t>ANEXO  NO.     -  MATRIZ DE RIESGO</t>
  </si>
  <si>
    <t>$8.215.369.170,00</t>
  </si>
  <si>
    <t>Contratar la prestación de los servicios de vigilancia y seguridad privada, protección con medio humano con armas y sin armas, equipos de comunicación y de seguridad con medios tecnológicos en las instalaciones de LA PREVISORA S.A. - COMPAÑÍA DE SEGUROS,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</si>
</sst>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b/>
      <sz val="14"/>
      <color theme="2"/>
      <name val="Calibri"/>
      <family val="2"/>
      <scheme val="minor"/>
    </font>
    <font>
      <b/>
      <sz val="2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s>
  <cellStyleXfs count="2">
    <xf numFmtId="0" fontId="0" fillId="0" borderId="0"/>
    <xf numFmtId="9" fontId="4" fillId="0" borderId="0" applyFont="0" applyFill="0" applyBorder="0" applyAlignment="0" applyProtection="0"/>
  </cellStyleXfs>
  <cellXfs count="60">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1" fillId="0" borderId="16" xfId="0" applyFont="1" applyBorder="1"/>
    <xf numFmtId="0" fontId="11" fillId="0" borderId="16" xfId="0" applyFont="1" applyBorder="1" applyAlignment="1">
      <alignment horizont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2" borderId="1" xfId="0" applyFont="1" applyFill="1" applyBorder="1" applyAlignment="1">
      <alignment horizontal="left" vertical="justify"/>
    </xf>
    <xf numFmtId="0" fontId="2" fillId="2" borderId="1" xfId="0" applyFont="1" applyFill="1" applyBorder="1"/>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14" fontId="2" fillId="2" borderId="1" xfId="0" applyNumberFormat="1" applyFont="1" applyFill="1" applyBorder="1" applyAlignment="1">
      <alignment horizontal="left"/>
    </xf>
    <xf numFmtId="0" fontId="2" fillId="2" borderId="1" xfId="0" applyFont="1" applyFill="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1481666</xdr:colOff>
      <xdr:row>2</xdr:row>
      <xdr:rowOff>224367</xdr:rowOff>
    </xdr:from>
    <xdr:to>
      <xdr:col>1</xdr:col>
      <xdr:colOff>1354666</xdr:colOff>
      <xdr:row>9</xdr:row>
      <xdr:rowOff>84987</xdr:rowOff>
    </xdr:to>
    <xdr:pic>
      <xdr:nvPicPr>
        <xdr:cNvPr id="2" name="Imagen 1" descr="Previsora Seguros">
          <a:extLst>
            <a:ext uri="{FF2B5EF4-FFF2-40B4-BE49-F238E27FC236}">
              <a16:creationId xmlns:a16="http://schemas.microsoft.com/office/drawing/2014/main" id="{2D2B44F3-4E53-FD0D-A5BC-34C4395990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1666" y="224367"/>
          <a:ext cx="1651000" cy="1457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2:R25"/>
  <sheetViews>
    <sheetView tabSelected="1" topLeftCell="A10" zoomScale="40" zoomScaleNormal="40" workbookViewId="0">
      <selection activeCell="G10" sqref="G10:J10"/>
    </sheetView>
  </sheetViews>
  <sheetFormatPr baseColWidth="10" defaultColWidth="10.90625" defaultRowHeight="14.5" x14ac:dyDescent="0.35"/>
  <cols>
    <col min="1" max="1" width="25.453125" style="20" customWidth="1"/>
    <col min="2" max="4" width="25.453125" style="7" customWidth="1"/>
    <col min="5" max="5" width="68.08984375" style="7" customWidth="1"/>
    <col min="6" max="6" width="73.08984375" style="7" customWidth="1"/>
    <col min="7" max="8" width="18.54296875" style="18" customWidth="1"/>
    <col min="9" max="9" width="83.08984375" style="7" customWidth="1"/>
    <col min="10" max="10" width="163.90625" style="7" customWidth="1"/>
    <col min="11" max="16384" width="10.90625" style="7"/>
  </cols>
  <sheetData>
    <row r="2" spans="1:18" ht="29" thickBot="1" x14ac:dyDescent="0.7">
      <c r="A2" s="28" t="s">
        <v>110</v>
      </c>
      <c r="B2" s="28"/>
      <c r="C2" s="28"/>
      <c r="D2" s="28"/>
      <c r="E2" s="28"/>
      <c r="F2" s="28"/>
      <c r="G2" s="28"/>
      <c r="H2" s="28"/>
      <c r="I2" s="28"/>
      <c r="J2" s="28"/>
      <c r="K2" s="27"/>
      <c r="L2" s="27"/>
      <c r="M2" s="27"/>
      <c r="N2" s="27"/>
      <c r="O2" s="27"/>
      <c r="P2" s="27"/>
      <c r="Q2" s="27"/>
      <c r="R2" s="27"/>
    </row>
    <row r="3" spans="1:18" ht="18.5" x14ac:dyDescent="0.45">
      <c r="A3" s="19"/>
      <c r="B3" s="5"/>
      <c r="C3" s="5"/>
      <c r="D3" s="5"/>
      <c r="E3" s="6"/>
      <c r="F3" s="5"/>
      <c r="G3" s="17"/>
      <c r="H3" s="17"/>
      <c r="I3" s="5"/>
      <c r="J3" s="6"/>
    </row>
    <row r="4" spans="1:18" ht="14.4" customHeight="1" x14ac:dyDescent="0.35">
      <c r="A4" s="37"/>
      <c r="B4" s="38"/>
      <c r="C4" s="39"/>
      <c r="D4" s="48" t="s">
        <v>0</v>
      </c>
      <c r="E4" s="49"/>
      <c r="F4" s="49"/>
      <c r="G4" s="49"/>
      <c r="H4" s="49"/>
      <c r="I4" s="49"/>
      <c r="J4" s="49"/>
    </row>
    <row r="5" spans="1:18" ht="14.4" customHeight="1" x14ac:dyDescent="0.35">
      <c r="A5" s="40"/>
      <c r="B5" s="41"/>
      <c r="C5" s="42"/>
      <c r="D5" s="50"/>
      <c r="E5" s="51"/>
      <c r="F5" s="51"/>
      <c r="G5" s="51"/>
      <c r="H5" s="51"/>
      <c r="I5" s="51"/>
      <c r="J5" s="51"/>
    </row>
    <row r="6" spans="1:18" ht="20.5" customHeight="1" x14ac:dyDescent="0.35">
      <c r="A6" s="40"/>
      <c r="B6" s="41"/>
      <c r="C6" s="42"/>
      <c r="D6" s="52" t="s">
        <v>1</v>
      </c>
      <c r="E6" s="53"/>
      <c r="F6" s="54"/>
      <c r="G6" s="46" t="s">
        <v>112</v>
      </c>
      <c r="H6" s="46"/>
      <c r="I6" s="46"/>
      <c r="J6" s="46"/>
    </row>
    <row r="7" spans="1:18" ht="20.5" customHeight="1" x14ac:dyDescent="0.35">
      <c r="A7" s="40"/>
      <c r="B7" s="41"/>
      <c r="C7" s="42"/>
      <c r="D7" s="55"/>
      <c r="E7" s="56"/>
      <c r="F7" s="57"/>
      <c r="G7" s="46"/>
      <c r="H7" s="46"/>
      <c r="I7" s="46"/>
      <c r="J7" s="46"/>
    </row>
    <row r="8" spans="1:18" ht="18.5" x14ac:dyDescent="0.45">
      <c r="A8" s="40"/>
      <c r="B8" s="41"/>
      <c r="C8" s="42"/>
      <c r="D8" s="34" t="s">
        <v>2</v>
      </c>
      <c r="E8" s="35"/>
      <c r="F8" s="36"/>
      <c r="G8" s="47" t="s">
        <v>106</v>
      </c>
      <c r="H8" s="47"/>
      <c r="I8" s="47"/>
      <c r="J8" s="47"/>
    </row>
    <row r="9" spans="1:18" ht="18.5" x14ac:dyDescent="0.45">
      <c r="A9" s="40"/>
      <c r="B9" s="41"/>
      <c r="C9" s="42"/>
      <c r="D9" s="34" t="s">
        <v>3</v>
      </c>
      <c r="E9" s="35"/>
      <c r="F9" s="36"/>
      <c r="G9" s="47" t="s">
        <v>111</v>
      </c>
      <c r="H9" s="47"/>
      <c r="I9" s="47"/>
      <c r="J9" s="47"/>
    </row>
    <row r="10" spans="1:18" ht="18.5" x14ac:dyDescent="0.45">
      <c r="A10" s="43"/>
      <c r="B10" s="44"/>
      <c r="C10" s="45"/>
      <c r="D10" s="34" t="s">
        <v>4</v>
      </c>
      <c r="E10" s="35"/>
      <c r="F10" s="36"/>
      <c r="G10" s="58">
        <v>45728</v>
      </c>
      <c r="H10" s="59"/>
      <c r="I10" s="59"/>
      <c r="J10" s="59"/>
    </row>
    <row r="11" spans="1:18" ht="18.649999999999999" customHeight="1" x14ac:dyDescent="0.45">
      <c r="A11" s="19"/>
      <c r="B11" s="8"/>
      <c r="C11" s="8"/>
      <c r="D11" s="8"/>
      <c r="E11" s="6"/>
      <c r="F11" s="5"/>
      <c r="G11" s="17"/>
      <c r="H11" s="17"/>
      <c r="I11" s="5"/>
      <c r="J11" s="6"/>
    </row>
    <row r="12" spans="1:18" ht="18.649999999999999" customHeight="1" x14ac:dyDescent="0.45">
      <c r="A12" s="19"/>
      <c r="B12" s="5"/>
      <c r="C12"/>
      <c r="D12" s="5"/>
      <c r="E12" s="6"/>
      <c r="F12" s="5"/>
      <c r="G12" s="17"/>
      <c r="H12" s="17"/>
      <c r="I12" s="5"/>
      <c r="J12" s="6"/>
    </row>
    <row r="13" spans="1:18" s="21" customFormat="1" ht="113.4" customHeight="1" x14ac:dyDescent="0.35">
      <c r="A13" s="24" t="s">
        <v>5</v>
      </c>
      <c r="B13" s="24" t="s">
        <v>6</v>
      </c>
      <c r="C13" s="24" t="s">
        <v>7</v>
      </c>
      <c r="D13" s="24" t="s">
        <v>8</v>
      </c>
      <c r="E13" s="24" t="s">
        <v>9</v>
      </c>
      <c r="F13" s="25" t="s">
        <v>10</v>
      </c>
      <c r="G13" s="26" t="s">
        <v>11</v>
      </c>
      <c r="H13" s="26" t="s">
        <v>12</v>
      </c>
      <c r="I13" s="25" t="s">
        <v>13</v>
      </c>
      <c r="J13" s="24" t="s">
        <v>14</v>
      </c>
    </row>
    <row r="14" spans="1:18" ht="167.15" customHeight="1" x14ac:dyDescent="0.35">
      <c r="A14" s="29" t="s">
        <v>15</v>
      </c>
      <c r="B14" s="15" t="s">
        <v>16</v>
      </c>
      <c r="C14" s="15" t="s">
        <v>17</v>
      </c>
      <c r="D14" s="15" t="s">
        <v>18</v>
      </c>
      <c r="E14" s="9" t="s">
        <v>19</v>
      </c>
      <c r="F14" s="9" t="s">
        <v>102</v>
      </c>
      <c r="G14" s="16">
        <v>1</v>
      </c>
      <c r="H14" s="16">
        <f>VLOOKUP(G14,[1]Hoja2!$A$2:$B$21,2,FALSE)</f>
        <v>9.9920072216264108E-16</v>
      </c>
      <c r="I14" s="9" t="s">
        <v>20</v>
      </c>
      <c r="J14" s="9" t="s">
        <v>21</v>
      </c>
    </row>
    <row r="15" spans="1:18" ht="409.4" customHeight="1" x14ac:dyDescent="0.35">
      <c r="A15" s="30"/>
      <c r="B15" s="15" t="s">
        <v>16</v>
      </c>
      <c r="C15" s="15" t="s">
        <v>17</v>
      </c>
      <c r="D15" s="15" t="s">
        <v>22</v>
      </c>
      <c r="E15" s="10" t="s">
        <v>23</v>
      </c>
      <c r="F15" s="11" t="s">
        <v>103</v>
      </c>
      <c r="G15" s="16">
        <v>1</v>
      </c>
      <c r="H15" s="16">
        <f>VLOOKUP(G15,[1]Hoja2!$A$2:$B$21,2,FALSE)</f>
        <v>9.9920072216264108E-16</v>
      </c>
      <c r="I15" s="22" t="s">
        <v>108</v>
      </c>
      <c r="J15" s="22" t="s">
        <v>107</v>
      </c>
    </row>
    <row r="16" spans="1:18" ht="132.9" customHeight="1" x14ac:dyDescent="0.35">
      <c r="A16" s="30"/>
      <c r="B16" s="15" t="s">
        <v>16</v>
      </c>
      <c r="C16" s="15" t="s">
        <v>17</v>
      </c>
      <c r="D16" s="15" t="s">
        <v>22</v>
      </c>
      <c r="E16" s="9" t="s">
        <v>24</v>
      </c>
      <c r="F16" s="9" t="s">
        <v>25</v>
      </c>
      <c r="G16" s="16">
        <v>1</v>
      </c>
      <c r="H16" s="16">
        <f>VLOOKUP(G16,[1]Hoja2!$A$2:$B$21,2,FALSE)</f>
        <v>9.9920072216264108E-16</v>
      </c>
      <c r="I16" s="9" t="s">
        <v>26</v>
      </c>
      <c r="J16" s="9" t="s">
        <v>27</v>
      </c>
    </row>
    <row r="17" spans="1:10" ht="225.65" customHeight="1" x14ac:dyDescent="0.35">
      <c r="A17" s="30"/>
      <c r="B17" s="15" t="s">
        <v>16</v>
      </c>
      <c r="C17" s="15" t="s">
        <v>17</v>
      </c>
      <c r="D17" s="15" t="s">
        <v>22</v>
      </c>
      <c r="E17" s="9" t="s">
        <v>28</v>
      </c>
      <c r="F17" s="9" t="s">
        <v>29</v>
      </c>
      <c r="G17" s="16">
        <v>1</v>
      </c>
      <c r="H17" s="16">
        <f>VLOOKUP(G17,[1]Hoja2!$A$2:$B$21,2,FALSE)</f>
        <v>9.9920072216264108E-16</v>
      </c>
      <c r="I17" s="9" t="s">
        <v>30</v>
      </c>
      <c r="J17" s="9" t="s">
        <v>31</v>
      </c>
    </row>
    <row r="18" spans="1:10" ht="216" customHeight="1" x14ac:dyDescent="0.35">
      <c r="A18" s="30"/>
      <c r="B18" s="15" t="s">
        <v>16</v>
      </c>
      <c r="C18" s="15" t="s">
        <v>32</v>
      </c>
      <c r="D18" s="15" t="s">
        <v>18</v>
      </c>
      <c r="E18" s="9" t="s">
        <v>33</v>
      </c>
      <c r="F18" s="9" t="s">
        <v>34</v>
      </c>
      <c r="G18" s="16">
        <v>1</v>
      </c>
      <c r="H18" s="16">
        <f>VLOOKUP(G18,[1]Hoja2!$A$2:$B$21,2,FALSE)</f>
        <v>9.9920072216264108E-16</v>
      </c>
      <c r="I18" s="11" t="s">
        <v>35</v>
      </c>
      <c r="J18" s="22" t="s">
        <v>104</v>
      </c>
    </row>
    <row r="19" spans="1:10" ht="105" customHeight="1" x14ac:dyDescent="0.35">
      <c r="A19" s="30"/>
      <c r="B19" s="15" t="s">
        <v>16</v>
      </c>
      <c r="C19" s="15" t="s">
        <v>17</v>
      </c>
      <c r="D19" s="15" t="s">
        <v>22</v>
      </c>
      <c r="E19" s="9" t="s">
        <v>36</v>
      </c>
      <c r="F19" s="12" t="s">
        <v>37</v>
      </c>
      <c r="G19" s="16">
        <v>0.5</v>
      </c>
      <c r="H19" s="16">
        <f>VLOOKUP(G19,'Explicación campos Matriz'!A50:B70,2,FALSE)</f>
        <v>0.500000000000001</v>
      </c>
      <c r="I19" s="9" t="s">
        <v>38</v>
      </c>
      <c r="J19" s="9" t="s">
        <v>39</v>
      </c>
    </row>
    <row r="20" spans="1:10" ht="106.5" customHeight="1" x14ac:dyDescent="0.35">
      <c r="A20" s="31"/>
      <c r="B20" s="15" t="s">
        <v>16</v>
      </c>
      <c r="C20" s="15" t="s">
        <v>17</v>
      </c>
      <c r="D20" s="15" t="s">
        <v>22</v>
      </c>
      <c r="E20" s="9" t="s">
        <v>40</v>
      </c>
      <c r="F20" s="9" t="s">
        <v>41</v>
      </c>
      <c r="G20" s="16">
        <v>0.4</v>
      </c>
      <c r="H20" s="16">
        <f>VLOOKUP(G20,[1]Hoja2!$A$2:$B$21,2,FALSE)</f>
        <v>0.6</v>
      </c>
      <c r="I20" s="9" t="s">
        <v>38</v>
      </c>
      <c r="J20" s="9" t="s">
        <v>42</v>
      </c>
    </row>
    <row r="21" spans="1:10" ht="55.5" customHeight="1" x14ac:dyDescent="0.35">
      <c r="A21" s="32" t="s">
        <v>100</v>
      </c>
      <c r="B21" s="15" t="s">
        <v>16</v>
      </c>
      <c r="C21" s="15" t="s">
        <v>32</v>
      </c>
      <c r="D21" s="15" t="s">
        <v>43</v>
      </c>
      <c r="E21" s="1" t="s">
        <v>44</v>
      </c>
      <c r="F21" s="13" t="s">
        <v>45</v>
      </c>
      <c r="G21" s="16">
        <v>0</v>
      </c>
      <c r="H21" s="16">
        <f>VLOOKUP(G21,'Explicación campos Matriz'!A50:B70,2,FALSE)</f>
        <v>1</v>
      </c>
      <c r="I21" s="22" t="s">
        <v>109</v>
      </c>
      <c r="J21" s="1" t="s">
        <v>46</v>
      </c>
    </row>
    <row r="22" spans="1:10" ht="55.5" customHeight="1" x14ac:dyDescent="0.35">
      <c r="A22" s="32"/>
      <c r="B22" s="15" t="s">
        <v>16</v>
      </c>
      <c r="C22" s="15" t="s">
        <v>17</v>
      </c>
      <c r="D22" s="15" t="s">
        <v>22</v>
      </c>
      <c r="E22" s="1" t="s">
        <v>47</v>
      </c>
      <c r="F22" s="13" t="s">
        <v>48</v>
      </c>
      <c r="G22" s="16">
        <v>1</v>
      </c>
      <c r="H22" s="16">
        <f>VLOOKUP(G22,'Explicación campos Matriz'!A50:B70,2,FALSE)</f>
        <v>9.9920072216264108E-16</v>
      </c>
      <c r="I22" s="14" t="s">
        <v>49</v>
      </c>
      <c r="J22" s="1" t="s">
        <v>50</v>
      </c>
    </row>
    <row r="23" spans="1:10" ht="36.9" customHeight="1" x14ac:dyDescent="0.35">
      <c r="A23" s="32"/>
      <c r="B23" s="15" t="s">
        <v>16</v>
      </c>
      <c r="C23" s="15" t="s">
        <v>17</v>
      </c>
      <c r="D23" s="15" t="s">
        <v>22</v>
      </c>
      <c r="E23" s="1" t="s">
        <v>51</v>
      </c>
      <c r="F23" s="13" t="s">
        <v>52</v>
      </c>
      <c r="G23" s="16">
        <v>1</v>
      </c>
      <c r="H23" s="16">
        <f>VLOOKUP(G23,[1]Hoja2!$A$2:$B$21,2,FALSE)</f>
        <v>9.9920072216264108E-16</v>
      </c>
      <c r="I23" s="11" t="s">
        <v>53</v>
      </c>
      <c r="J23" s="1" t="s">
        <v>54</v>
      </c>
    </row>
    <row r="24" spans="1:10" ht="91.25" customHeight="1" x14ac:dyDescent="0.35">
      <c r="A24" s="33"/>
      <c r="B24" s="15" t="s">
        <v>16</v>
      </c>
      <c r="C24" s="15" t="s">
        <v>32</v>
      </c>
      <c r="D24" s="15" t="s">
        <v>55</v>
      </c>
      <c r="E24" s="23" t="s">
        <v>105</v>
      </c>
      <c r="F24" s="13" t="s">
        <v>56</v>
      </c>
      <c r="G24" s="16">
        <v>0.5</v>
      </c>
      <c r="H24" s="16">
        <f>VLOOKUP(G24,[1]Hoja2!$A$2:$B$21,2,FALSE)</f>
        <v>0.500000000000001</v>
      </c>
      <c r="I24" s="11" t="s">
        <v>57</v>
      </c>
      <c r="J24" s="1" t="s">
        <v>58</v>
      </c>
    </row>
    <row r="25" spans="1:10" ht="55.5" customHeight="1" x14ac:dyDescent="0.35">
      <c r="A25" s="25" t="s">
        <v>59</v>
      </c>
      <c r="B25" s="15" t="s">
        <v>16</v>
      </c>
      <c r="C25" s="15" t="s">
        <v>17</v>
      </c>
      <c r="D25" s="15" t="s">
        <v>22</v>
      </c>
      <c r="E25" s="1" t="s">
        <v>60</v>
      </c>
      <c r="F25" s="13" t="s">
        <v>61</v>
      </c>
      <c r="G25" s="16">
        <v>0.5</v>
      </c>
      <c r="H25" s="16">
        <f>VLOOKUP(G25,[1]Hoja2!$A$2:$B$21,2,FALSE)</f>
        <v>0.500000000000001</v>
      </c>
      <c r="I25" s="11" t="s">
        <v>62</v>
      </c>
      <c r="J25" s="1" t="s">
        <v>63</v>
      </c>
    </row>
  </sheetData>
  <mergeCells count="13">
    <mergeCell ref="A2:J2"/>
    <mergeCell ref="A14:A20"/>
    <mergeCell ref="A21:A24"/>
    <mergeCell ref="D10:F10"/>
    <mergeCell ref="A4:C10"/>
    <mergeCell ref="G6:J7"/>
    <mergeCell ref="G8:J8"/>
    <mergeCell ref="G9:J9"/>
    <mergeCell ref="G10:J10"/>
    <mergeCell ref="D4:J5"/>
    <mergeCell ref="D6:F7"/>
    <mergeCell ref="D8:F8"/>
    <mergeCell ref="D9:F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A25</xm:sqref>
        </x14:dataValidation>
        <x14:dataValidation type="list" allowBlank="1" showInputMessage="1" showErrorMessage="1" xr:uid="{5B8C5634-F035-41E1-A3E2-CF7F0DB599C0}">
          <x14:formula1>
            <xm:f>'Explicación campos Matriz'!$A$2:$A$9</xm:f>
          </x14:formula1>
          <xm:sqref>D15:D25</xm:sqref>
        </x14:dataValidation>
        <x14:dataValidation type="list" allowBlank="1" showInputMessage="1" showErrorMessage="1" xr:uid="{8A251E56-3201-4335-B269-84F32C31BE69}">
          <x14:formula1>
            <xm:f>'Explicación campos Matriz'!$E$45:$E$46</xm:f>
          </x14:formula1>
          <xm:sqref>C15:C25</xm:sqref>
        </x14:dataValidation>
        <x14:dataValidation type="list" allowBlank="1" showInputMessage="1" showErrorMessage="1" xr:uid="{3EB083DD-703B-4DFB-8DA4-0AEA9478515A}">
          <x14:formula1>
            <xm:f>'Explicación campos Matriz'!$C$45:$C$46</xm:f>
          </x14:formula1>
          <xm:sqref>B15:B25</xm:sqref>
        </x14:dataValidation>
        <x14:dataValidation type="list" allowBlank="1" showInputMessage="1" showErrorMessage="1" xr:uid="{962508E7-CFA7-46B9-AF4D-A08BE93C91DF}">
          <x14:formula1>
            <xm:f>'Explicación campos Matriz'!$A$50:$A$70</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064B506B879D943AA677470E10A16F7" ma:contentTypeVersion="4" ma:contentTypeDescription="Crear nuevo documento." ma:contentTypeScope="" ma:versionID="c6c8f206174986915ceb8ebc08637717">
  <xsd:schema xmlns:xsd="http://www.w3.org/2001/XMLSchema" xmlns:xs="http://www.w3.org/2001/XMLSchema" xmlns:p="http://schemas.microsoft.com/office/2006/metadata/properties" xmlns:ns2="e4dc17fb-1426-4835-bafd-dc48a137884a" targetNamespace="http://schemas.microsoft.com/office/2006/metadata/properties" ma:root="true" ma:fieldsID="0270edc9c2539311629ccf879498f913" ns2:_="">
    <xsd:import namespace="e4dc17fb-1426-4835-bafd-dc48a1378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c17fb-1426-4835-bafd-dc48a1378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C14BFAFB-488F-49C2-A960-6AD060884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dc17fb-1426-4835-bafd-dc48a1378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F8E00B-CDAF-49F8-8A52-A06EA42EF2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Riesgo</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CRISTIAN CAMILO MORALES</cp:lastModifiedBy>
  <cp:revision/>
  <dcterms:created xsi:type="dcterms:W3CDTF">2021-08-12T20:03:14Z</dcterms:created>
  <dcterms:modified xsi:type="dcterms:W3CDTF">2025-03-12T16:57:54Z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0x0101005064B506B879D943AA677470E10A16F7</vt:lpwstr>
  </property>
</Properties>
</file>