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laprevisora-my.sharepoint.com/personal/milena_acosta_previsora_gov_co1/Documents/PLAN DE INCENTIVOS/2024/PLAN DE FORMACION INTERNACIONAL/"/>
    </mc:Choice>
  </mc:AlternateContent>
  <xr:revisionPtr revIDLastSave="14" documentId="8_{6096AD24-B27A-4CD3-816C-CF8D1FD47DB5}" xr6:coauthVersionLast="47" xr6:coauthVersionMax="47" xr10:uidLastSave="{7B0A87BC-66A3-40A8-BEBE-AF6414CEEEAF}"/>
  <bookViews>
    <workbookView xWindow="-110" yWindow="-110" windowWidth="19420" windowHeight="10420" xr2:uid="{2A2856AC-4354-4F68-93C9-EE5688A7E05B}"/>
  </bookViews>
  <sheets>
    <sheet name="Matriz" sheetId="5" r:id="rId1"/>
    <sheet name="Explicación campos Matriz" sheetId="6" state="hidden" r:id="rId2"/>
  </sheets>
  <externalReferences>
    <externalReference r:id="rId3"/>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 i="5" l="1"/>
  <c r="H12" i="5"/>
  <c r="H19" i="5"/>
  <c r="H20" i="5"/>
  <c r="H17" i="5"/>
  <c r="H13" i="5"/>
  <c r="H24" i="5" l="1"/>
  <c r="H23" i="5"/>
  <c r="H21" i="5"/>
  <c r="H18" i="5"/>
  <c r="H16" i="5"/>
  <c r="H15" i="5"/>
  <c r="H14" i="5"/>
</calcChain>
</file>

<file path=xl/sharedStrings.xml><?xml version="1.0" encoding="utf-8"?>
<sst xmlns="http://schemas.openxmlformats.org/spreadsheetml/2006/main" count="166" uniqueCount="116">
  <si>
    <t>Matriz de riesgos precontractuales, contractuales, poscontractuales y operativos para procesos de contratación</t>
  </si>
  <si>
    <t xml:space="preserve">Objeto de la Contratación: </t>
  </si>
  <si>
    <t>Área que lidera el proceso de contratación:</t>
  </si>
  <si>
    <t>Valor estimado del bien o servicio:</t>
  </si>
  <si>
    <t xml:space="preserve">Fecha: </t>
  </si>
  <si>
    <t>Clasificación</t>
  </si>
  <si>
    <t xml:space="preserve">Clase </t>
  </si>
  <si>
    <t xml:space="preserve">Fuente </t>
  </si>
  <si>
    <t>Tipo</t>
  </si>
  <si>
    <t>Riesgo</t>
  </si>
  <si>
    <t>Causa</t>
  </si>
  <si>
    <t>% ASIGNACION ENTIDAD</t>
  </si>
  <si>
    <t>% ASIGNACION CONTRATISTA</t>
  </si>
  <si>
    <t>Consecuencia del evento</t>
  </si>
  <si>
    <t>Tratamiento</t>
  </si>
  <si>
    <t xml:space="preserve">Pre contractual </t>
  </si>
  <si>
    <t>Especifico</t>
  </si>
  <si>
    <t>Interno</t>
  </si>
  <si>
    <t>Financieros</t>
  </si>
  <si>
    <t>Indisponibilidad presupuestal para realizar el proceso contractual.</t>
  </si>
  <si>
    <t xml:space="preserve">1. Omisión en la inclusión del proceso de contratación en el plan anual de adquisición de bienes y servicios de la Compañía.
2. Planeación inadecuada de las necesidades que requiere el proceso.                                                                                                                 3. Falta de recursos suficientes para el proceso.
4.Proyectar el presupuesto sin la totalidad de información requerida.
</t>
  </si>
  <si>
    <t>1. Incurrir en demora o imposibilidad de realizar el proceso de contratación.</t>
  </si>
  <si>
    <t>Operacionales</t>
  </si>
  <si>
    <t xml:space="preserve">Inadecuada definición del servicio a contratar.  </t>
  </si>
  <si>
    <t>Errores u omisiones en la evaluación de las propuestas presentadas para la contratación respectiva.</t>
  </si>
  <si>
    <t>1. Evaluación de las propuestas realizadas por personas no expertas en cada uno de los temas que componen la contratación.
2. Definición inadecuada de los criterios a evaluar para la contratación.
3. Determinar de manera inadecuada los requisitos habilitantes</t>
  </si>
  <si>
    <t>1. Errores en el proceso de selección de la firma que prestará el servicio.
2. Selección de un proveedor que no cumpla con las condiciones requeridas para la prestación del servicio.
3. Reclamaciones por parte de los proponentes.</t>
  </si>
  <si>
    <t>Incumplimiento o demoras en la presentación de los requisitos soportes establecidos por la Compañía para la contratación.</t>
  </si>
  <si>
    <t xml:space="preserve">
1. Retraso en el proceso de selección y contratación por no contar con los documentos y aprobaciones requeridas.  
2. Indisponibilidad de los servicios que se requieren para el proceso.</t>
  </si>
  <si>
    <t>Externo</t>
  </si>
  <si>
    <t>Seleccionar un proveedor que no cuente con la capacidad y experiencia requerida para el desarrollo del contrato.</t>
  </si>
  <si>
    <t>1. Sanciones normativas por posibles incumplimientos en el servicio contratado.
2. Finalización anticipada del contrato por incumplimiento.</t>
  </si>
  <si>
    <t xml:space="preserve">Inoportunidad en la suscripción del contrato para cubrir las necesidades de la Compañía. </t>
  </si>
  <si>
    <r>
      <rPr>
        <sz val="14"/>
        <rFont val="Calibri"/>
        <family val="2"/>
        <scheme val="minor"/>
      </rPr>
      <t>1. Demoras en la firma y legalización en el contrato.
2.Incumplimiento en la aplicación de normatividad externa para procesos de contratación. 
3. El adjudicatario sin justa causa no suscribe el contrato.</t>
    </r>
    <r>
      <rPr>
        <strike/>
        <sz val="14"/>
        <rFont val="Calibri"/>
        <family val="2"/>
        <scheme val="minor"/>
      </rPr>
      <t xml:space="preserve">
</t>
    </r>
  </si>
  <si>
    <t>1. Retraso en la ejecución del contrato</t>
  </si>
  <si>
    <t xml:space="preserve">1. Desarrollar las actividades definidas para la legalización del contrato con oportunidad y calidad. </t>
  </si>
  <si>
    <t>Errores u omisión en la presentación de las garantías requeridas para el contrato.</t>
  </si>
  <si>
    <t>1. Definición inadecuada de los amparos y vigencias de las Pólizas de Cumplimiento y de RCE.
2. Error por parte del proveedor en la solicitud de las pólizas.
3. Presentar extemporáneamente las garantías</t>
  </si>
  <si>
    <t>1. Definición de las garantías requeridas en la justificación de la contratación realizado entre las áreas involucradas.</t>
  </si>
  <si>
    <t>Económicos</t>
  </si>
  <si>
    <t>Incumplimiento por parte del proveedor de las obligaciones establecidas contractualmente.</t>
  </si>
  <si>
    <t>Presentar soportes que no reflejan la realidad del cumplimiento de las obligaciones del proveedor, con el fin de obtener un beneficio particular.</t>
  </si>
  <si>
    <t xml:space="preserve">1. Favorecimiento de terceros para obtener beneficios diferentes a los intereses de la Compañía. </t>
  </si>
  <si>
    <t>1. Detrimento patrimonial.</t>
  </si>
  <si>
    <t>Inadecuada supervisión o control de ejecución del contrato.</t>
  </si>
  <si>
    <t>1. Seguimiento y monitoreo inadecuado del contrato.</t>
  </si>
  <si>
    <t>1. Realizar pagos de servicios que realmente no recibe la Compañía.</t>
  </si>
  <si>
    <t>Regulatorio</t>
  </si>
  <si>
    <t>1. Cambios en el contrato y posible variación en el valor del mismo.</t>
  </si>
  <si>
    <t>Poscontractual</t>
  </si>
  <si>
    <t xml:space="preserve">Inoportunidad u omisión en la liquidación del contrato </t>
  </si>
  <si>
    <t>1. Desconocimiento de los tiempos establecidos para la liquidación de un contrato.
2. Prescripción de los tiempos para liquidar un contrato.</t>
  </si>
  <si>
    <t>1. Incumplimiento de la normatividad aplicable a la Compañía.</t>
  </si>
  <si>
    <t>1. Lineamientos para la liquidación de los contratos establecidos en el Manual de Contratación de la Compañía.</t>
  </si>
  <si>
    <t>TIPOS DE RIESGO</t>
  </si>
  <si>
    <t>Riesgos Económicos: son los derivados del comportamiento del mercado, tales como la fluctuación de los precios de los insumos, desabastecimiento y especulación de los mismos, entre otros.</t>
  </si>
  <si>
    <t>Sociales</t>
  </si>
  <si>
    <t>Riesgos Sociales o Políticos: son los derivados de los cambios de las políticas gubernamentales y decambios en las condiciones sociales que tengan impacto en la ejecución del contrato.</t>
  </si>
  <si>
    <t>Riesgos Operacionales: son los asociados a la operatividad del contrato, tales como la suficiencia del presupuesto oficial, del plazo o los derivados de procesos, procedimientos, parámetros, sistemas de información y tecnológicos, equipos humanos o técnicos inadecuados o insuficientes.</t>
  </si>
  <si>
    <t>Riesgos Financieros: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</si>
  <si>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Riesgos Regulatorios: derivados de cambios regulatorios o reglamentarios que afecten la ecuación económica del contrato.</t>
  </si>
  <si>
    <t>De la  Naturaleza</t>
  </si>
  <si>
    <t>Riesgos de la Naturaleza: son los eventos naturales previsibles en los cuales no hay intervención humana que puedan tener impacto en la ejecución del contrato, por ejemplo los temblores, inundaciones, lluvias, sequías, entre otros.</t>
  </si>
  <si>
    <t>Ambientales</t>
  </si>
  <si>
    <t>Riesgos Ambientales: son los derivados de las obligaciones legales o reglamentarias de carácter ambiental, así como de la control, entre otras.s licencias, planes de manejo o de permisos y autorizaciones ambientales, incluyendo tasas retributivas y compensatorias, obligaciones de mitigación, tareas de monitoreo y</t>
  </si>
  <si>
    <t>Tecnológicos</t>
  </si>
  <si>
    <t>Riesgos Tecnológicos: son los derivados de fallas en los sistemas de comunicación de voz y de datos, suspensión de servicios públicos, nuevos desarrollos tecnológicos o estándares que deben ser tenidos en cuenta para la ejecución del contrato, obsolescencia tecnológica.</t>
  </si>
  <si>
    <t>PROBABILIDAD DEL RIESGO</t>
  </si>
  <si>
    <t>VALORACIÓN</t>
  </si>
  <si>
    <t>Raro</t>
  </si>
  <si>
    <t>Improbable</t>
  </si>
  <si>
    <t>Posible</t>
  </si>
  <si>
    <t>Probable</t>
  </si>
  <si>
    <t>Casi cierto</t>
  </si>
  <si>
    <t>IMPACTO DEL RIESGO</t>
  </si>
  <si>
    <t>Insignificante</t>
  </si>
  <si>
    <t>Menor</t>
  </si>
  <si>
    <t>Moderado</t>
  </si>
  <si>
    <t>Mayor</t>
  </si>
  <si>
    <t>Catastrófico</t>
  </si>
  <si>
    <t>CATEGORÍA DEL RIESGO</t>
  </si>
  <si>
    <t>Riesgo Bajo</t>
  </si>
  <si>
    <t>Riesgo Medio</t>
  </si>
  <si>
    <t>Riesgo Alto</t>
  </si>
  <si>
    <t>Riesgo Extremo</t>
  </si>
  <si>
    <t>CLASIFICACIÓN</t>
  </si>
  <si>
    <t>CLASE</t>
  </si>
  <si>
    <t>FUENTE</t>
  </si>
  <si>
    <t>Precontractual</t>
  </si>
  <si>
    <t>General</t>
  </si>
  <si>
    <t>Contractual</t>
  </si>
  <si>
    <t>Operativos</t>
  </si>
  <si>
    <t>1. Estudio de mercado con firmas especializadas con experiencia que cuente con las especificaciones técnicas, tecnológicas, financieras y/o jurídicas, entre otras requeridas por la Compañía.
2. Análisis de los costos de cada servicio deseado.
3. Incluir a las áreas de la Compañía necesarias para garantizar las especificaciones requeridas para la prestación del servicio adecuado. 
4. Validar si el objeto y alcance del contrato son coherentes con los objetivos que se pretenden alcanzar con la contratación. 
5. Validación por parte del área contratante y la Gerencia de Contratación de los documentos del proceso contractual. 
6. Definir un equipo interdisciplinario de funcionarios de las diferentes áreas que garanticen la revisión de cada uno de los temas específicos que deben ser definidos en el documento de condiciones definitivas y sus anexos.</t>
  </si>
  <si>
    <t>1. Asignar un equipo de evaluación interdisciplinario que incluya funcionarios de las diferentes áreas para garantizar la evaluación de cada uno de los temas específicos definidos en el documento de invitación.
2. Definición de criterios para la evaluación de cada una de las propuestas.
3. Contar con los mecanismos operativos  para realizar esta revisión al momento de la recepción de las propuestas.</t>
  </si>
  <si>
    <t xml:space="preserve">1. Falta de información de mercado adecuada que permita definir el modelo y los servicios que debe tener la compañía para la contratación de los servicios. 
2. Estudio de mercado que no tenga en cuenta las firmas con experiencia en el objeto del proceso.
3. Evaluación inadecuada de los criterios de selección.
4.Generación de un documento que no cuente o no defina adecuadamente las especificaciones técnicas, tecnológicas, financieras y/o jurídicas requeridas por la compañía, lo que puede ocasionar que no se garantice la selección adecuada de la firma
5. Presentar por parte del oferente precios artificialmente bajos. </t>
  </si>
  <si>
    <t xml:space="preserve">1. Falta de capacidad financiera del Contratista.
2.Falta de recurso humano para el desarrollo de las actividades.
3.Inoportunidad en la prestación de los servicios por parte de terceros </t>
  </si>
  <si>
    <t>1. Incumplimiento de las actividades contratadas</t>
  </si>
  <si>
    <t>Impedimento para la ejecución del contrato</t>
  </si>
  <si>
    <t>Recibir bienes o servicios con una calidad o en condiciones diferentes a las que fueron solicitadas contractualmente por la Compañía o no recibirlos</t>
  </si>
  <si>
    <t>1. Incluir las necesidades contractuales dentro del plan anual de adquisición de bienes y servicios y del presupuesto de cada año fiscal.
2. Aprobación del presupuesto establecido.
3. Verificar ofertas presentadas en vigencias anteriores ajustando los precios unitarios al actual, teniendo en cuenta el incremento IPC y del SMMLV, al igual que se validan precios del mercado por medio de cotizaciones y consultas en internet.
4. Gestionar la apropiación futura y el CDP de la contratación de acuerdo con los procedimientos establecidos.</t>
  </si>
  <si>
    <t>1. Falta de definición de las necesidades que permiten la ejecución correcta y oportuna del proceso.
2. Generación de un documento que no cuente o no defina adecuadamente las especificaciones técnicas, tecnológicas, financieras y/o jurídicas requeridas por la compañía, lo que puede ocasionar que no se garantice la selección adecuada de la firma.                                                                                                                                             
3. Error Humano de la áreas participantes en la contratación, en la transcripción de los documentos. 
4. Falta de definición de un equipo interdisciplinario (Planeación Financiera, Contratación, Riesgos, entre otras) para la elaboración del documento de condiciones definitivas y sus anexos.</t>
  </si>
  <si>
    <t>1. Indisponibilidad de los servicios que se requieren para el proceso.
2. Definición de nuevos servicios que incrementen sustancialmente el costo del contrato y que no se obtenga el beneficio esperado.
3. Incumplir los objetivos del área de origen y por tanto no se obtienen los fines Corporativos que se pretenden alcanzar con la contratación
4. No encontrar una firma que pueda ofrecer todos los servicios definidos.</t>
  </si>
  <si>
    <t>1. Seguimiento permanente para recibir la respuesta oportuna de las diferentes áreas para la definición del documento. 
2. Entrega de todos los documentos necesarios para ser incluidos en la invitación
3. Presentación ante Comité y demás que aplique, con los requisitos establecidos.</t>
  </si>
  <si>
    <r>
      <rPr>
        <strike/>
        <sz val="14"/>
        <rFont val="Calibri"/>
        <family val="2"/>
        <scheme val="minor"/>
      </rPr>
      <t xml:space="preserve">
</t>
    </r>
    <r>
      <rPr>
        <sz val="14"/>
        <rFont val="Calibri"/>
        <family val="2"/>
        <scheme val="minor"/>
      </rPr>
      <t>1. Desarrollar el estudio de mercado garantizando que se incluyen claramente los aspectos a tener en cuenta en la evaluación de la experiencia frente a la definición de las necesidades de la Compañía.
2. Incluir a las áreas de la Compañía como Jurídica, Financiera, contratación y más involucrados, para garantizar el cumplimiento de los requisitos definidos para la contratación.</t>
    </r>
  </si>
  <si>
    <t>1. Validar que el proponente cumple con la capacidad financiera y de recursos humano para cumplir con las obligaciones de la contratación.
2. Realizar el informe de supervisión del contrato.
3. Validar que el proveedor cuente con la experiencia en la prestación de servicios similares a la contratación.</t>
  </si>
  <si>
    <t>1. Presentar el informe de supervisión en el periodo establecido.
2. Seguimiento por parte de los funcionarios definidos para la ejecución del contrato.
3. Cumplir con la documentación requerida en el contrato y cada una de las especificaciones establecidas en el proceso.</t>
  </si>
  <si>
    <t>1. Establecer las actividades que se llevarán a cabo para garantizar el cumplimiento del contrato y emitir recomendaciones que conduzcan a la prestación óptima del servicio contratado.</t>
  </si>
  <si>
    <t>1. Falta de capacidad financiera del Contratista
2. Incumplimiento parcial o total de las obligaciones por parte del contratista.     
3. Dificultad para conseguir recursos financieros necesarios para lograr el objetivo del contrato.
4. Paros, huelgas, actos terroristas, y hechos similares que tengan impacto en la ejecución del contrato.
5. Suspensiones y/o prórrogas del plazo de ejecución contractual, por causas no imputables al contratista.
6. Cambios normativos y de línea jurisprudencial permanente.</t>
  </si>
  <si>
    <t>1. Supervisión del contrato para validar el cumplimiento de lo pactado.
2. Seguimiento a cada una de las actividades establecidas para a ejecución del contrato.</t>
  </si>
  <si>
    <t>Gerencia de Desarrollo Comercial</t>
  </si>
  <si>
    <t>1. Demora en el proceso de elaboración del documento de invitación.
2.Inoportunidad en la entrega de cada una de los requisitos y especificaciones de las áreas que deben realizar la definición de las especificaciones del documento.
3. Inoportunidad de la presentación de la necesidad de contratación ante el Comité de Contratación y demás áreas que aplique.
4. Inoportunidad en la publicación de los términos de la contratación.</t>
  </si>
  <si>
    <t>Cambios en las condiciones políticas, sociales, salubridad o cualquier otra situación que se presente en el lugar de ejecución del contrato.</t>
  </si>
  <si>
    <t>1. Informarse permanentemente de las condiciones políticas, sociales, salubridad que aplican en el lugar de ejecución del contrato.</t>
  </si>
  <si>
    <t>12 marzo de 2025</t>
  </si>
  <si>
    <t>$1.323.237.474 incluido IVA</t>
  </si>
  <si>
    <t>Prestación de servicios en el exterior por parte de una agencia de viajes para la ejecución del viaje de intermediarios con destino a Italia, el suministro de tiquetes aéreos nacionales e internacionales, alojamiento, desplazamientos terrestres, asesoría y trámites conexos con este tipo de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</si>
</sst>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4"/>
      <color theme="0"/>
      <name val="Calibri"/>
      <family val="2"/>
      <scheme val="minor"/>
    </font>
    <font>
      <sz val="14"/>
      <name val="Calibri"/>
      <family val="2"/>
      <scheme val="minor"/>
    </font>
    <font>
      <sz val="11"/>
      <name val="Calibri"/>
      <family val="2"/>
      <scheme val="minor"/>
    </font>
    <font>
      <sz val="11"/>
      <color theme="1"/>
      <name val="Calibri"/>
      <family val="2"/>
      <scheme val="minor"/>
    </font>
    <font>
      <b/>
      <sz val="10"/>
      <name val="Arial"/>
      <family val="2"/>
    </font>
    <font>
      <b/>
      <sz val="11"/>
      <color theme="0"/>
      <name val="Calibri"/>
      <family val="2"/>
      <scheme val="minor"/>
    </font>
    <font>
      <strike/>
      <sz val="14"/>
      <name val="Calibri"/>
      <family val="2"/>
      <scheme val="minor"/>
    </font>
    <font>
      <sz val="22"/>
      <name val="Calibri"/>
      <family val="2"/>
      <scheme val="minor"/>
    </font>
    <font>
      <sz val="11"/>
      <name val="Calibri"/>
      <family val="2"/>
    </font>
    <font>
      <b/>
      <sz val="12"/>
      <color theme="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59227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3">
    <xf numFmtId="0" fontId="0" fillId="0" borderId="0"/>
    <xf numFmtId="9" fontId="4" fillId="0" borderId="0" applyFont="0" applyFill="0" applyBorder="0" applyAlignment="0" applyProtection="0"/>
    <xf numFmtId="0" fontId="9" fillId="0" borderId="0"/>
  </cellStyleXfs>
  <cellXfs count="53">
    <xf numFmtId="0" fontId="0" fillId="0" borderId="0" xfId="0"/>
    <xf numFmtId="0" fontId="2" fillId="0" borderId="1" xfId="0" applyFont="1" applyBorder="1" applyAlignment="1">
      <alignment horizontal="justify" vertical="center" wrapText="1"/>
    </xf>
    <xf numFmtId="0" fontId="5" fillId="0" borderId="0" xfId="0" applyFont="1" applyAlignment="1">
      <alignment horizontal="center" wrapText="1"/>
    </xf>
    <xf numFmtId="0" fontId="0" fillId="0" borderId="0" xfId="0" applyAlignment="1">
      <alignment wrapText="1"/>
    </xf>
    <xf numFmtId="9" fontId="0" fillId="0" borderId="0" xfId="0" applyNumberFormat="1"/>
    <xf numFmtId="0" fontId="2" fillId="0" borderId="0" xfId="0" applyFont="1"/>
    <xf numFmtId="0" fontId="2" fillId="0" borderId="0" xfId="0" applyFont="1" applyAlignment="1">
      <alignment horizontal="justify" vertical="center" wrapText="1"/>
    </xf>
    <xf numFmtId="0" fontId="3" fillId="0" borderId="0" xfId="0" applyFont="1"/>
    <xf numFmtId="0" fontId="2" fillId="0" borderId="0" xfId="0" applyFont="1" applyAlignment="1">
      <alignment horizontal="center"/>
    </xf>
    <xf numFmtId="0" fontId="2" fillId="2" borderId="1" xfId="0" applyFont="1" applyFill="1" applyBorder="1" applyAlignment="1">
      <alignment horizontal="justify" vertical="center" wrapText="1"/>
    </xf>
    <xf numFmtId="0" fontId="2" fillId="2" borderId="1" xfId="0" applyFont="1" applyFill="1" applyBorder="1" applyAlignment="1">
      <alignment horizontal="left" vertical="center" wrapText="1"/>
    </xf>
    <xf numFmtId="0" fontId="2" fillId="0" borderId="1" xfId="0" applyFont="1" applyBorder="1" applyAlignment="1">
      <alignment vertical="center" wrapText="1"/>
    </xf>
    <xf numFmtId="0" fontId="7" fillId="2" borderId="1" xfId="0" applyFont="1" applyFill="1" applyBorder="1" applyAlignment="1">
      <alignment horizontal="justify" vertical="center" wrapText="1"/>
    </xf>
    <xf numFmtId="0" fontId="2" fillId="0" borderId="1" xfId="0" applyFont="1" applyBorder="1" applyAlignment="1">
      <alignment horizontal="left" vertical="center" wrapText="1"/>
    </xf>
    <xf numFmtId="0" fontId="2" fillId="0" borderId="1" xfId="0" applyFont="1" applyBorder="1" applyAlignment="1">
      <alignment vertical="center"/>
    </xf>
    <xf numFmtId="0" fontId="2" fillId="2" borderId="1" xfId="0" applyFont="1" applyFill="1" applyBorder="1" applyAlignment="1">
      <alignment vertical="center"/>
    </xf>
    <xf numFmtId="9" fontId="2" fillId="2" borderId="1" xfId="1"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6" fillId="0" borderId="0" xfId="0" applyFont="1"/>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0"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center"/>
    </xf>
    <xf numFmtId="0" fontId="2" fillId="0" borderId="15"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2" fillId="0" borderId="11" xfId="0" applyFont="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center"/>
    </xf>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3" fontId="10" fillId="3" borderId="1" xfId="2" applyNumberFormat="1"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textRotation="90" wrapText="1"/>
    </xf>
  </cellXfs>
  <cellStyles count="3">
    <cellStyle name="Normal" xfId="0" builtinId="0"/>
    <cellStyle name="Normal 9" xfId="2" xr:uid="{5822119F-29DA-4631-A467-027364839DC9}"/>
    <cellStyle name="Porcentaje" xfId="1" builtinId="5"/>
  </cellStyles>
  <dxfs count="0"/>
  <tableStyles count="0" defaultTableStyle="TableStyleMedium2" defaultPivotStyle="PivotStyleLight16"/>
  <colors>
    <mruColors>
      <color rgb="FF5922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31749</xdr:colOff>
      <xdr:row>1</xdr:row>
      <xdr:rowOff>206375</xdr:rowOff>
    </xdr:from>
    <xdr:to>
      <xdr:col>2</xdr:col>
      <xdr:colOff>1111249</xdr:colOff>
      <xdr:row>7</xdr:row>
      <xdr:rowOff>139700</xdr:rowOff>
    </xdr:to>
    <xdr:pic>
      <xdr:nvPicPr>
        <xdr:cNvPr id="17" name="picture" descr="C:\Users\castellanosoju\AppData\Local\Microsoft\Windows\Temporary Internet Files\Content.Outlook\KFZAIN37\previsora.jpg">
          <a:extLst>
            <a:ext uri="{FF2B5EF4-FFF2-40B4-BE49-F238E27FC236}">
              <a16:creationId xmlns:a16="http://schemas.microsoft.com/office/drawing/2014/main" id="{233FA20C-1824-49AE-84CE-061D3133F5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3399" y="441325"/>
          <a:ext cx="2460625" cy="1063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11</xdr:row>
      <xdr:rowOff>0</xdr:rowOff>
    </xdr:from>
    <xdr:to>
      <xdr:col>5</xdr:col>
      <xdr:colOff>504825</xdr:colOff>
      <xdr:row>19</xdr:row>
      <xdr:rowOff>139700</xdr:rowOff>
    </xdr:to>
    <xdr:pic>
      <xdr:nvPicPr>
        <xdr:cNvPr id="2" name="Imagen 1">
          <a:extLst>
            <a:ext uri="{FF2B5EF4-FFF2-40B4-BE49-F238E27FC236}">
              <a16:creationId xmlns:a16="http://schemas.microsoft.com/office/drawing/2014/main" id="{54EA2D1B-3EBD-4755-BD69-5A43E31E86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92" t="38893" r="42422" b="16768"/>
        <a:stretch>
          <a:fillRect/>
        </a:stretch>
      </xdr:blipFill>
      <xdr:spPr bwMode="auto">
        <a:xfrm>
          <a:off x="2520950" y="2025650"/>
          <a:ext cx="2028825" cy="161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11</xdr:row>
      <xdr:rowOff>31750</xdr:rowOff>
    </xdr:from>
    <xdr:to>
      <xdr:col>16</xdr:col>
      <xdr:colOff>600075</xdr:colOff>
      <xdr:row>27</xdr:row>
      <xdr:rowOff>161925</xdr:rowOff>
    </xdr:to>
    <xdr:pic>
      <xdr:nvPicPr>
        <xdr:cNvPr id="3" name="Imagen 2">
          <a:extLst>
            <a:ext uri="{FF2B5EF4-FFF2-40B4-BE49-F238E27FC236}">
              <a16:creationId xmlns:a16="http://schemas.microsoft.com/office/drawing/2014/main" id="{43933437-05F3-4C6A-BF40-A06374F386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8266" t="41562" r="27074" b="16878"/>
        <a:stretch>
          <a:fillRect/>
        </a:stretch>
      </xdr:blipFill>
      <xdr:spPr bwMode="auto">
        <a:xfrm>
          <a:off x="4845050" y="2057400"/>
          <a:ext cx="818197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311150</xdr:colOff>
      <xdr:row>30</xdr:row>
      <xdr:rowOff>44450</xdr:rowOff>
    </xdr:from>
    <xdr:to>
      <xdr:col>5</xdr:col>
      <xdr:colOff>625475</xdr:colOff>
      <xdr:row>38</xdr:row>
      <xdr:rowOff>73025</xdr:rowOff>
    </xdr:to>
    <xdr:pic>
      <xdr:nvPicPr>
        <xdr:cNvPr id="4" name="Imagen 3">
          <a:extLst>
            <a:ext uri="{FF2B5EF4-FFF2-40B4-BE49-F238E27FC236}">
              <a16:creationId xmlns:a16="http://schemas.microsoft.com/office/drawing/2014/main" id="{5C170971-D0FD-4723-926A-E73A46D0EDD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28613" t="49228" r="47285" b="17880"/>
        <a:stretch>
          <a:fillRect/>
        </a:stretch>
      </xdr:blipFill>
      <xdr:spPr bwMode="auto">
        <a:xfrm>
          <a:off x="2832100" y="5905500"/>
          <a:ext cx="1838325" cy="150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ana_ospina_previsora_gov_co/Documents/Escritorio/2022/contratos/Auditoria%20medica/INVITACION%20NUEVA/Matriz%20de%20riesgos%20precontractuales,%20contractuales%20y%20operativ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Relación riesgos"/>
    </sheetNames>
    <sheetDataSet>
      <sheetData sheetId="0" refreshError="1"/>
      <sheetData sheetId="1" refreshError="1">
        <row r="2">
          <cell r="A2">
            <v>0.05</v>
          </cell>
          <cell r="B2">
            <v>0.95</v>
          </cell>
        </row>
        <row r="3">
          <cell r="A3">
            <v>0.1</v>
          </cell>
          <cell r="B3">
            <v>0.9</v>
          </cell>
        </row>
        <row r="4">
          <cell r="A4">
            <v>0.15</v>
          </cell>
          <cell r="B4">
            <v>0.85</v>
          </cell>
        </row>
        <row r="5">
          <cell r="A5">
            <v>0.2</v>
          </cell>
          <cell r="B5">
            <v>0.8</v>
          </cell>
        </row>
        <row r="6">
          <cell r="A6">
            <v>0.25</v>
          </cell>
          <cell r="B6">
            <v>0.75</v>
          </cell>
        </row>
        <row r="7">
          <cell r="A7">
            <v>0.3</v>
          </cell>
          <cell r="B7">
            <v>0.7</v>
          </cell>
        </row>
        <row r="8">
          <cell r="A8">
            <v>0.35</v>
          </cell>
          <cell r="B8">
            <v>0.65</v>
          </cell>
        </row>
        <row r="9">
          <cell r="A9">
            <v>0.4</v>
          </cell>
          <cell r="B9">
            <v>0.6</v>
          </cell>
        </row>
        <row r="10">
          <cell r="A10">
            <v>0.45</v>
          </cell>
          <cell r="B10">
            <v>0.55000000000000104</v>
          </cell>
        </row>
        <row r="11">
          <cell r="A11">
            <v>0.5</v>
          </cell>
          <cell r="B11">
            <v>0.500000000000001</v>
          </cell>
        </row>
        <row r="12">
          <cell r="A12">
            <v>0.55000000000000004</v>
          </cell>
          <cell r="B12">
            <v>0.45000000000000101</v>
          </cell>
        </row>
        <row r="13">
          <cell r="A13">
            <v>0.6</v>
          </cell>
          <cell r="B13">
            <v>0.40000000000000102</v>
          </cell>
        </row>
        <row r="14">
          <cell r="A14">
            <v>0.65</v>
          </cell>
          <cell r="B14">
            <v>0.35000000000000098</v>
          </cell>
        </row>
        <row r="15">
          <cell r="A15">
            <v>0.7</v>
          </cell>
          <cell r="B15">
            <v>0.30000000000000099</v>
          </cell>
        </row>
        <row r="16">
          <cell r="A16">
            <v>0.75</v>
          </cell>
          <cell r="B16">
            <v>0.250000000000001</v>
          </cell>
        </row>
        <row r="17">
          <cell r="A17">
            <v>0.8</v>
          </cell>
          <cell r="B17">
            <v>0.20000000000000101</v>
          </cell>
        </row>
        <row r="18">
          <cell r="A18">
            <v>0.85</v>
          </cell>
          <cell r="B18">
            <v>0.15000000000000099</v>
          </cell>
        </row>
        <row r="19">
          <cell r="A19">
            <v>0.9</v>
          </cell>
          <cell r="B19">
            <v>0.100000000000001</v>
          </cell>
        </row>
        <row r="20">
          <cell r="A20">
            <v>0.95</v>
          </cell>
          <cell r="B20">
            <v>5.0000000000000898E-2</v>
          </cell>
        </row>
        <row r="21">
          <cell r="A21">
            <v>1</v>
          </cell>
          <cell r="B21">
            <v>9.9920072216264108E-16</v>
          </cell>
        </row>
      </sheetData>
      <sheetData sheetId="2"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282F0-30E6-4D1A-90AE-C9FAF17347A0}">
  <dimension ref="A1:J24"/>
  <sheetViews>
    <sheetView showGridLines="0" tabSelected="1" zoomScale="50" zoomScaleNormal="50" workbookViewId="0">
      <pane xSplit="5" ySplit="11" topLeftCell="G12" activePane="bottomRight" state="frozen"/>
      <selection pane="topRight" activeCell="F1" sqref="F1"/>
      <selection pane="bottomLeft" activeCell="A12" sqref="A12"/>
      <selection pane="bottomRight" activeCell="G4" sqref="G4:J5"/>
    </sheetView>
  </sheetViews>
  <sheetFormatPr baseColWidth="10" defaultColWidth="10.81640625" defaultRowHeight="14.5" x14ac:dyDescent="0.35"/>
  <cols>
    <col min="1" max="1" width="25.453125" style="20" customWidth="1"/>
    <col min="2" max="2" width="19.7265625" style="7" customWidth="1"/>
    <col min="3" max="3" width="17.453125" style="7" customWidth="1"/>
    <col min="4" max="4" width="13.453125" style="7" customWidth="1"/>
    <col min="5" max="5" width="49.7265625" style="7" customWidth="1"/>
    <col min="6" max="6" width="83.7265625" style="7" customWidth="1"/>
    <col min="7" max="7" width="14.7265625" style="18" customWidth="1"/>
    <col min="8" max="8" width="14.54296875" style="18" customWidth="1"/>
    <col min="9" max="9" width="83.1796875" style="7" customWidth="1"/>
    <col min="10" max="10" width="163.81640625" style="7" customWidth="1"/>
    <col min="11" max="16384" width="10.81640625" style="7"/>
  </cols>
  <sheetData>
    <row r="1" spans="1:10" ht="18.5" x14ac:dyDescent="0.45">
      <c r="A1" s="19"/>
      <c r="B1" s="5"/>
      <c r="C1" s="5"/>
      <c r="D1" s="5"/>
      <c r="E1" s="6"/>
      <c r="F1" s="5"/>
      <c r="G1" s="17"/>
      <c r="H1" s="17"/>
      <c r="I1" s="5"/>
      <c r="J1" s="6"/>
    </row>
    <row r="2" spans="1:10" ht="14.5" customHeight="1" x14ac:dyDescent="0.35">
      <c r="A2" s="25"/>
      <c r="B2" s="26"/>
      <c r="C2" s="27"/>
      <c r="D2" s="36" t="s">
        <v>0</v>
      </c>
      <c r="E2" s="37"/>
      <c r="F2" s="37"/>
      <c r="G2" s="37"/>
      <c r="H2" s="37"/>
      <c r="I2" s="37"/>
      <c r="J2" s="37"/>
    </row>
    <row r="3" spans="1:10" ht="14.5" customHeight="1" x14ac:dyDescent="0.35">
      <c r="A3" s="28"/>
      <c r="B3" s="29"/>
      <c r="C3" s="30"/>
      <c r="D3" s="38"/>
      <c r="E3" s="39"/>
      <c r="F3" s="39"/>
      <c r="G3" s="39"/>
      <c r="H3" s="39"/>
      <c r="I3" s="39"/>
      <c r="J3" s="39"/>
    </row>
    <row r="4" spans="1:10" ht="14.5" customHeight="1" x14ac:dyDescent="0.35">
      <c r="A4" s="28"/>
      <c r="B4" s="29"/>
      <c r="C4" s="30"/>
      <c r="D4" s="40" t="s">
        <v>1</v>
      </c>
      <c r="E4" s="41"/>
      <c r="F4" s="42"/>
      <c r="G4" s="34" t="s">
        <v>115</v>
      </c>
      <c r="H4" s="34"/>
      <c r="I4" s="34"/>
      <c r="J4" s="34"/>
    </row>
    <row r="5" spans="1:10" ht="14.5" customHeight="1" x14ac:dyDescent="0.35">
      <c r="A5" s="28"/>
      <c r="B5" s="29"/>
      <c r="C5" s="30"/>
      <c r="D5" s="43"/>
      <c r="E5" s="44"/>
      <c r="F5" s="45"/>
      <c r="G5" s="34"/>
      <c r="H5" s="34"/>
      <c r="I5" s="34"/>
      <c r="J5" s="34"/>
    </row>
    <row r="6" spans="1:10" ht="18.5" x14ac:dyDescent="0.45">
      <c r="A6" s="28"/>
      <c r="B6" s="29"/>
      <c r="C6" s="30"/>
      <c r="D6" s="22" t="s">
        <v>2</v>
      </c>
      <c r="E6" s="23"/>
      <c r="F6" s="24"/>
      <c r="G6" s="35" t="s">
        <v>109</v>
      </c>
      <c r="H6" s="35"/>
      <c r="I6" s="35"/>
      <c r="J6" s="35"/>
    </row>
    <row r="7" spans="1:10" ht="18.5" x14ac:dyDescent="0.45">
      <c r="A7" s="28"/>
      <c r="B7" s="29"/>
      <c r="C7" s="30"/>
      <c r="D7" s="22" t="s">
        <v>3</v>
      </c>
      <c r="E7" s="23"/>
      <c r="F7" s="24"/>
      <c r="G7" s="35" t="s">
        <v>114</v>
      </c>
      <c r="H7" s="35"/>
      <c r="I7" s="35"/>
      <c r="J7" s="35"/>
    </row>
    <row r="8" spans="1:10" ht="18.5" x14ac:dyDescent="0.45">
      <c r="A8" s="31"/>
      <c r="B8" s="32"/>
      <c r="C8" s="33"/>
      <c r="D8" s="22" t="s">
        <v>4</v>
      </c>
      <c r="E8" s="23"/>
      <c r="F8" s="24"/>
      <c r="G8" s="35" t="s">
        <v>113</v>
      </c>
      <c r="H8" s="35"/>
      <c r="I8" s="35"/>
      <c r="J8" s="35"/>
    </row>
    <row r="9" spans="1:10" ht="18.649999999999999" customHeight="1" x14ac:dyDescent="0.45">
      <c r="A9" s="19"/>
      <c r="B9" s="8"/>
      <c r="C9" s="8"/>
      <c r="D9" s="8"/>
      <c r="E9" s="6"/>
      <c r="F9" s="5"/>
      <c r="G9" s="17"/>
      <c r="H9" s="17"/>
      <c r="I9" s="5"/>
      <c r="J9" s="6"/>
    </row>
    <row r="10" spans="1:10" ht="18.649999999999999" customHeight="1" x14ac:dyDescent="0.45">
      <c r="A10" s="19"/>
      <c r="B10" s="5"/>
      <c r="C10" s="5"/>
      <c r="D10" s="5"/>
      <c r="E10" s="6"/>
      <c r="F10" s="5"/>
      <c r="G10" s="17"/>
      <c r="H10" s="17"/>
      <c r="I10" s="5"/>
      <c r="J10" s="6"/>
    </row>
    <row r="11" spans="1:10" s="21" customFormat="1" ht="60.5" customHeight="1" x14ac:dyDescent="0.35">
      <c r="A11" s="46" t="s">
        <v>5</v>
      </c>
      <c r="B11" s="51" t="s">
        <v>6</v>
      </c>
      <c r="C11" s="51" t="s">
        <v>7</v>
      </c>
      <c r="D11" s="51" t="s">
        <v>8</v>
      </c>
      <c r="E11" s="51" t="s">
        <v>9</v>
      </c>
      <c r="F11" s="50" t="s">
        <v>10</v>
      </c>
      <c r="G11" s="52" t="s">
        <v>11</v>
      </c>
      <c r="H11" s="52" t="s">
        <v>12</v>
      </c>
      <c r="I11" s="50" t="s">
        <v>13</v>
      </c>
      <c r="J11" s="51" t="s">
        <v>14</v>
      </c>
    </row>
    <row r="12" spans="1:10" ht="134.5" customHeight="1" x14ac:dyDescent="0.35">
      <c r="A12" s="47" t="s">
        <v>15</v>
      </c>
      <c r="B12" s="15" t="s">
        <v>16</v>
      </c>
      <c r="C12" s="15" t="s">
        <v>17</v>
      </c>
      <c r="D12" s="15" t="s">
        <v>18</v>
      </c>
      <c r="E12" s="9" t="s">
        <v>19</v>
      </c>
      <c r="F12" s="9" t="s">
        <v>20</v>
      </c>
      <c r="G12" s="16">
        <v>1</v>
      </c>
      <c r="H12" s="16">
        <f>VLOOKUP(G12,[1]Hoja2!$A$2:$B$21,2,FALSE)</f>
        <v>9.9920072216264108E-16</v>
      </c>
      <c r="I12" s="9" t="s">
        <v>21</v>
      </c>
      <c r="J12" s="9" t="s">
        <v>99</v>
      </c>
    </row>
    <row r="13" spans="1:10" ht="254.5" customHeight="1" x14ac:dyDescent="0.35">
      <c r="A13" s="48"/>
      <c r="B13" s="15" t="s">
        <v>16</v>
      </c>
      <c r="C13" s="15" t="s">
        <v>17</v>
      </c>
      <c r="D13" s="15" t="s">
        <v>22</v>
      </c>
      <c r="E13" s="10" t="s">
        <v>23</v>
      </c>
      <c r="F13" s="11" t="s">
        <v>100</v>
      </c>
      <c r="G13" s="16">
        <v>1</v>
      </c>
      <c r="H13" s="16">
        <f>VLOOKUP(G13,[1]Hoja2!$A$2:$B$21,2,FALSE)</f>
        <v>9.9920072216264108E-16</v>
      </c>
      <c r="I13" s="9" t="s">
        <v>101</v>
      </c>
      <c r="J13" s="9" t="s">
        <v>92</v>
      </c>
    </row>
    <row r="14" spans="1:10" ht="111" customHeight="1" x14ac:dyDescent="0.35">
      <c r="A14" s="48"/>
      <c r="B14" s="15" t="s">
        <v>16</v>
      </c>
      <c r="C14" s="15" t="s">
        <v>17</v>
      </c>
      <c r="D14" s="15" t="s">
        <v>22</v>
      </c>
      <c r="E14" s="9" t="s">
        <v>24</v>
      </c>
      <c r="F14" s="9" t="s">
        <v>25</v>
      </c>
      <c r="G14" s="16">
        <v>1</v>
      </c>
      <c r="H14" s="16">
        <f>VLOOKUP(G14,[1]Hoja2!$A$2:$B$21,2,FALSE)</f>
        <v>9.9920072216264108E-16</v>
      </c>
      <c r="I14" s="9" t="s">
        <v>26</v>
      </c>
      <c r="J14" s="9" t="s">
        <v>93</v>
      </c>
    </row>
    <row r="15" spans="1:10" ht="162" customHeight="1" x14ac:dyDescent="0.35">
      <c r="A15" s="48"/>
      <c r="B15" s="15" t="s">
        <v>16</v>
      </c>
      <c r="C15" s="15" t="s">
        <v>17</v>
      </c>
      <c r="D15" s="15" t="s">
        <v>22</v>
      </c>
      <c r="E15" s="9" t="s">
        <v>27</v>
      </c>
      <c r="F15" s="9" t="s">
        <v>110</v>
      </c>
      <c r="G15" s="16">
        <v>1</v>
      </c>
      <c r="H15" s="16">
        <f>VLOOKUP(G15,[1]Hoja2!$A$2:$B$21,2,FALSE)</f>
        <v>9.9920072216264108E-16</v>
      </c>
      <c r="I15" s="9" t="s">
        <v>28</v>
      </c>
      <c r="J15" s="9" t="s">
        <v>102</v>
      </c>
    </row>
    <row r="16" spans="1:10" ht="216" customHeight="1" x14ac:dyDescent="0.35">
      <c r="A16" s="48"/>
      <c r="B16" s="15" t="s">
        <v>16</v>
      </c>
      <c r="C16" s="15" t="s">
        <v>29</v>
      </c>
      <c r="D16" s="15" t="s">
        <v>18</v>
      </c>
      <c r="E16" s="9" t="s">
        <v>30</v>
      </c>
      <c r="F16" s="9" t="s">
        <v>94</v>
      </c>
      <c r="G16" s="16">
        <v>1</v>
      </c>
      <c r="H16" s="16">
        <f>VLOOKUP(G16,[1]Hoja2!$A$2:$B$21,2,FALSE)</f>
        <v>9.9920072216264108E-16</v>
      </c>
      <c r="I16" s="11" t="s">
        <v>31</v>
      </c>
      <c r="J16" s="9" t="s">
        <v>103</v>
      </c>
    </row>
    <row r="17" spans="1:10" ht="105" customHeight="1" x14ac:dyDescent="0.35">
      <c r="A17" s="48"/>
      <c r="B17" s="15" t="s">
        <v>16</v>
      </c>
      <c r="C17" s="15" t="s">
        <v>17</v>
      </c>
      <c r="D17" s="15" t="s">
        <v>22</v>
      </c>
      <c r="E17" s="9" t="s">
        <v>32</v>
      </c>
      <c r="F17" s="12" t="s">
        <v>33</v>
      </c>
      <c r="G17" s="16">
        <v>0.5</v>
      </c>
      <c r="H17" s="16">
        <f>VLOOKUP(G17,'Explicación campos Matriz'!A50:B70,2,FALSE)</f>
        <v>0.500000000000001</v>
      </c>
      <c r="I17" s="9" t="s">
        <v>34</v>
      </c>
      <c r="J17" s="9" t="s">
        <v>35</v>
      </c>
    </row>
    <row r="18" spans="1:10" ht="106.5" customHeight="1" x14ac:dyDescent="0.35">
      <c r="A18" s="49"/>
      <c r="B18" s="15" t="s">
        <v>16</v>
      </c>
      <c r="C18" s="15" t="s">
        <v>17</v>
      </c>
      <c r="D18" s="15" t="s">
        <v>22</v>
      </c>
      <c r="E18" s="9" t="s">
        <v>36</v>
      </c>
      <c r="F18" s="9" t="s">
        <v>37</v>
      </c>
      <c r="G18" s="16">
        <v>0.4</v>
      </c>
      <c r="H18" s="16">
        <f>VLOOKUP(G18,[1]Hoja2!$A$2:$B$21,2,FALSE)</f>
        <v>0.6</v>
      </c>
      <c r="I18" s="9" t="s">
        <v>34</v>
      </c>
      <c r="J18" s="9" t="s">
        <v>38</v>
      </c>
    </row>
    <row r="19" spans="1:10" ht="85.5" customHeight="1" x14ac:dyDescent="0.35">
      <c r="A19" s="48" t="s">
        <v>90</v>
      </c>
      <c r="B19" s="15" t="s">
        <v>16</v>
      </c>
      <c r="C19" s="15" t="s">
        <v>29</v>
      </c>
      <c r="D19" s="15" t="s">
        <v>39</v>
      </c>
      <c r="E19" s="1" t="s">
        <v>40</v>
      </c>
      <c r="F19" s="13" t="s">
        <v>95</v>
      </c>
      <c r="G19" s="16">
        <v>0</v>
      </c>
      <c r="H19" s="16">
        <f>VLOOKUP(G19,'Explicación campos Matriz'!A50:B70,2,FALSE)</f>
        <v>1</v>
      </c>
      <c r="I19" s="9" t="s">
        <v>96</v>
      </c>
      <c r="J19" s="1" t="s">
        <v>104</v>
      </c>
    </row>
    <row r="20" spans="1:10" ht="55.5" customHeight="1" x14ac:dyDescent="0.35">
      <c r="A20" s="48"/>
      <c r="B20" s="15" t="s">
        <v>16</v>
      </c>
      <c r="C20" s="15" t="s">
        <v>17</v>
      </c>
      <c r="D20" s="15" t="s">
        <v>22</v>
      </c>
      <c r="E20" s="1" t="s">
        <v>41</v>
      </c>
      <c r="F20" s="13" t="s">
        <v>42</v>
      </c>
      <c r="G20" s="16">
        <v>1</v>
      </c>
      <c r="H20" s="16">
        <f>VLOOKUP(G20,'Explicación campos Matriz'!A50:B70,2,FALSE)</f>
        <v>9.9920072216264108E-16</v>
      </c>
      <c r="I20" s="14" t="s">
        <v>43</v>
      </c>
      <c r="J20" s="1" t="s">
        <v>105</v>
      </c>
    </row>
    <row r="21" spans="1:10" ht="37" customHeight="1" x14ac:dyDescent="0.35">
      <c r="A21" s="48"/>
      <c r="B21" s="15" t="s">
        <v>16</v>
      </c>
      <c r="C21" s="15" t="s">
        <v>17</v>
      </c>
      <c r="D21" s="15" t="s">
        <v>22</v>
      </c>
      <c r="E21" s="1" t="s">
        <v>44</v>
      </c>
      <c r="F21" s="13" t="s">
        <v>45</v>
      </c>
      <c r="G21" s="16">
        <v>1</v>
      </c>
      <c r="H21" s="16">
        <f>VLOOKUP(G21,[1]Hoja2!$A$2:$B$21,2,FALSE)</f>
        <v>9.9920072216264108E-16</v>
      </c>
      <c r="I21" s="11" t="s">
        <v>46</v>
      </c>
      <c r="J21" s="1" t="s">
        <v>106</v>
      </c>
    </row>
    <row r="22" spans="1:10" ht="130" customHeight="1" x14ac:dyDescent="0.35">
      <c r="A22" s="48"/>
      <c r="B22" s="15" t="s">
        <v>16</v>
      </c>
      <c r="C22" s="15" t="s">
        <v>29</v>
      </c>
      <c r="D22" s="15" t="s">
        <v>39</v>
      </c>
      <c r="E22" s="1" t="s">
        <v>98</v>
      </c>
      <c r="F22" s="13" t="s">
        <v>107</v>
      </c>
      <c r="G22" s="16">
        <v>0.5</v>
      </c>
      <c r="H22" s="16">
        <f>VLOOKUP(G22,[1]Hoja2!$A$2:$B$21,2,FALSE)</f>
        <v>0.500000000000001</v>
      </c>
      <c r="I22" s="14" t="s">
        <v>43</v>
      </c>
      <c r="J22" s="1" t="s">
        <v>108</v>
      </c>
    </row>
    <row r="23" spans="1:10" ht="109" customHeight="1" x14ac:dyDescent="0.35">
      <c r="A23" s="49"/>
      <c r="B23" s="15" t="s">
        <v>16</v>
      </c>
      <c r="C23" s="15" t="s">
        <v>29</v>
      </c>
      <c r="D23" s="15" t="s">
        <v>47</v>
      </c>
      <c r="E23" s="1" t="s">
        <v>97</v>
      </c>
      <c r="F23" s="13" t="s">
        <v>111</v>
      </c>
      <c r="G23" s="16">
        <v>0.5</v>
      </c>
      <c r="H23" s="16">
        <f>VLOOKUP(G23,[1]Hoja2!$A$2:$B$21,2,FALSE)</f>
        <v>0.500000000000001</v>
      </c>
      <c r="I23" s="11" t="s">
        <v>48</v>
      </c>
      <c r="J23" s="1" t="s">
        <v>112</v>
      </c>
    </row>
    <row r="24" spans="1:10" ht="102" customHeight="1" x14ac:dyDescent="0.35">
      <c r="A24" s="50" t="s">
        <v>49</v>
      </c>
      <c r="B24" s="15" t="s">
        <v>16</v>
      </c>
      <c r="C24" s="15" t="s">
        <v>17</v>
      </c>
      <c r="D24" s="15" t="s">
        <v>22</v>
      </c>
      <c r="E24" s="1" t="s">
        <v>50</v>
      </c>
      <c r="F24" s="13" t="s">
        <v>51</v>
      </c>
      <c r="G24" s="16">
        <v>0.5</v>
      </c>
      <c r="H24" s="16">
        <f>VLOOKUP(G24,[1]Hoja2!$A$2:$B$21,2,FALSE)</f>
        <v>0.500000000000001</v>
      </c>
      <c r="I24" s="11" t="s">
        <v>52</v>
      </c>
      <c r="J24" s="1" t="s">
        <v>53</v>
      </c>
    </row>
  </sheetData>
  <mergeCells count="12">
    <mergeCell ref="A12:A18"/>
    <mergeCell ref="A19:A23"/>
    <mergeCell ref="D8:F8"/>
    <mergeCell ref="A2:C8"/>
    <mergeCell ref="G4:J5"/>
    <mergeCell ref="G6:J6"/>
    <mergeCell ref="G7:J7"/>
    <mergeCell ref="G8:J8"/>
    <mergeCell ref="D2:J3"/>
    <mergeCell ref="D4:F5"/>
    <mergeCell ref="D6:F6"/>
    <mergeCell ref="D7:F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D4072F8-D908-4EAA-BE36-38C7F56BAF59}">
          <x14:formula1>
            <xm:f>'Explicación campos Matriz'!$A$45:$A$48</xm:f>
          </x14:formula1>
          <xm:sqref>A24</xm:sqref>
        </x14:dataValidation>
        <x14:dataValidation type="list" allowBlank="1" showInputMessage="1" showErrorMessage="1" xr:uid="{5B8C5634-F035-41E1-A3E2-CF7F0DB599C0}">
          <x14:formula1>
            <xm:f>'Explicación campos Matriz'!$A$2:$A$9</xm:f>
          </x14:formula1>
          <xm:sqref>D13:D24</xm:sqref>
        </x14:dataValidation>
        <x14:dataValidation type="list" allowBlank="1" showInputMessage="1" showErrorMessage="1" xr:uid="{8A251E56-3201-4335-B269-84F32C31BE69}">
          <x14:formula1>
            <xm:f>'Explicación campos Matriz'!$E$45:$E$46</xm:f>
          </x14:formula1>
          <xm:sqref>C13:C24</xm:sqref>
        </x14:dataValidation>
        <x14:dataValidation type="list" allowBlank="1" showInputMessage="1" showErrorMessage="1" xr:uid="{3EB083DD-703B-4DFB-8DA4-0AEA9478515A}">
          <x14:formula1>
            <xm:f>'Explicación campos Matriz'!$C$45:$C$46</xm:f>
          </x14:formula1>
          <xm:sqref>B13:B24</xm:sqref>
        </x14:dataValidation>
        <x14:dataValidation type="list" allowBlank="1" showInputMessage="1" showErrorMessage="1" xr:uid="{962508E7-CFA7-46B9-AF4D-A08BE93C91DF}">
          <x14:formula1>
            <xm:f>'Explicación campos Matriz'!$A$50:$A$70</xm:f>
          </x14:formula1>
          <xm:sqref>G13:G24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A5706-92DE-458B-BE7E-D7E633585AF1}">
  <dimension ref="A1:E70"/>
  <sheetViews>
    <sheetView topLeftCell="A38" workbookViewId="0">
      <selection activeCell="A45" sqref="A45"/>
    </sheetView>
  </sheetViews>
  <sheetFormatPr baseColWidth="10" defaultColWidth="11.453125" defaultRowHeight="14.5" x14ac:dyDescent="0.35"/>
  <sheetData>
    <row r="1" spans="1:2" x14ac:dyDescent="0.35">
      <c r="A1" t="s">
        <v>54</v>
      </c>
    </row>
    <row r="2" spans="1:2" x14ac:dyDescent="0.35">
      <c r="A2" t="s">
        <v>39</v>
      </c>
      <c r="B2" t="s">
        <v>55</v>
      </c>
    </row>
    <row r="3" spans="1:2" x14ac:dyDescent="0.35">
      <c r="A3" t="s">
        <v>56</v>
      </c>
      <c r="B3" t="s">
        <v>57</v>
      </c>
    </row>
    <row r="4" spans="1:2" x14ac:dyDescent="0.35">
      <c r="A4" t="s">
        <v>22</v>
      </c>
      <c r="B4" t="s">
        <v>58</v>
      </c>
    </row>
    <row r="5" spans="1:2" x14ac:dyDescent="0.35">
      <c r="A5" t="s">
        <v>18</v>
      </c>
      <c r="B5" t="s">
        <v>59</v>
      </c>
    </row>
    <row r="6" spans="1:2" x14ac:dyDescent="0.35">
      <c r="A6" t="s">
        <v>47</v>
      </c>
      <c r="B6" t="s">
        <v>60</v>
      </c>
    </row>
    <row r="7" spans="1:2" x14ac:dyDescent="0.35">
      <c r="A7" t="s">
        <v>61</v>
      </c>
      <c r="B7" t="s">
        <v>62</v>
      </c>
    </row>
    <row r="8" spans="1:2" x14ac:dyDescent="0.35">
      <c r="A8" t="s">
        <v>63</v>
      </c>
      <c r="B8" t="s">
        <v>64</v>
      </c>
    </row>
    <row r="9" spans="1:2" x14ac:dyDescent="0.35">
      <c r="A9" t="s">
        <v>65</v>
      </c>
      <c r="B9" t="s">
        <v>66</v>
      </c>
    </row>
    <row r="14" spans="1:2" ht="39.5" x14ac:dyDescent="0.35">
      <c r="A14" s="2" t="s">
        <v>67</v>
      </c>
      <c r="B14" t="s">
        <v>68</v>
      </c>
    </row>
    <row r="15" spans="1:2" x14ac:dyDescent="0.35">
      <c r="A15">
        <v>1</v>
      </c>
      <c r="B15" t="s">
        <v>69</v>
      </c>
    </row>
    <row r="16" spans="1:2" x14ac:dyDescent="0.35">
      <c r="A16">
        <v>2</v>
      </c>
      <c r="B16" t="s">
        <v>70</v>
      </c>
    </row>
    <row r="17" spans="1:2" x14ac:dyDescent="0.35">
      <c r="A17">
        <v>3</v>
      </c>
      <c r="B17" t="s">
        <v>71</v>
      </c>
    </row>
    <row r="18" spans="1:2" x14ac:dyDescent="0.35">
      <c r="A18">
        <v>4</v>
      </c>
      <c r="B18" t="s">
        <v>72</v>
      </c>
    </row>
    <row r="19" spans="1:2" x14ac:dyDescent="0.35">
      <c r="A19">
        <v>5</v>
      </c>
      <c r="B19" t="s">
        <v>73</v>
      </c>
    </row>
    <row r="23" spans="1:2" ht="29" x14ac:dyDescent="0.35">
      <c r="A23" s="3" t="s">
        <v>74</v>
      </c>
      <c r="B23" t="s">
        <v>68</v>
      </c>
    </row>
    <row r="24" spans="1:2" x14ac:dyDescent="0.35">
      <c r="A24">
        <v>1</v>
      </c>
      <c r="B24" t="s">
        <v>75</v>
      </c>
    </row>
    <row r="25" spans="1:2" x14ac:dyDescent="0.35">
      <c r="A25">
        <v>2</v>
      </c>
      <c r="B25" t="s">
        <v>76</v>
      </c>
    </row>
    <row r="26" spans="1:2" x14ac:dyDescent="0.35">
      <c r="A26">
        <v>3</v>
      </c>
      <c r="B26" t="s">
        <v>77</v>
      </c>
    </row>
    <row r="27" spans="1:2" x14ac:dyDescent="0.35">
      <c r="A27">
        <v>4</v>
      </c>
      <c r="B27" t="s">
        <v>78</v>
      </c>
    </row>
    <row r="28" spans="1:2" x14ac:dyDescent="0.35">
      <c r="A28">
        <v>5</v>
      </c>
      <c r="B28" t="s">
        <v>79</v>
      </c>
    </row>
    <row r="31" spans="1:2" ht="29" x14ac:dyDescent="0.35">
      <c r="A31" s="3" t="s">
        <v>80</v>
      </c>
      <c r="B31" t="s">
        <v>68</v>
      </c>
    </row>
    <row r="32" spans="1:2" x14ac:dyDescent="0.35">
      <c r="A32">
        <v>2</v>
      </c>
      <c r="B32" t="s">
        <v>81</v>
      </c>
    </row>
    <row r="33" spans="1:5" x14ac:dyDescent="0.35">
      <c r="A33">
        <v>3</v>
      </c>
      <c r="B33" t="s">
        <v>81</v>
      </c>
    </row>
    <row r="34" spans="1:5" x14ac:dyDescent="0.35">
      <c r="A34">
        <v>4</v>
      </c>
      <c r="B34" t="s">
        <v>81</v>
      </c>
    </row>
    <row r="35" spans="1:5" x14ac:dyDescent="0.35">
      <c r="A35">
        <v>5</v>
      </c>
      <c r="B35" t="s">
        <v>82</v>
      </c>
    </row>
    <row r="36" spans="1:5" x14ac:dyDescent="0.35">
      <c r="A36">
        <v>6</v>
      </c>
      <c r="B36" t="s">
        <v>83</v>
      </c>
    </row>
    <row r="37" spans="1:5" x14ac:dyDescent="0.35">
      <c r="A37">
        <v>7</v>
      </c>
      <c r="B37" t="s">
        <v>83</v>
      </c>
    </row>
    <row r="38" spans="1:5" x14ac:dyDescent="0.35">
      <c r="A38">
        <v>8</v>
      </c>
      <c r="B38" t="s">
        <v>84</v>
      </c>
    </row>
    <row r="39" spans="1:5" x14ac:dyDescent="0.35">
      <c r="A39">
        <v>9</v>
      </c>
      <c r="B39" t="s">
        <v>84</v>
      </c>
    </row>
    <row r="40" spans="1:5" x14ac:dyDescent="0.35">
      <c r="A40">
        <v>10</v>
      </c>
      <c r="B40" t="s">
        <v>84</v>
      </c>
    </row>
    <row r="44" spans="1:5" x14ac:dyDescent="0.35">
      <c r="A44" t="s">
        <v>85</v>
      </c>
      <c r="C44" t="s">
        <v>86</v>
      </c>
      <c r="E44" t="s">
        <v>87</v>
      </c>
    </row>
    <row r="45" spans="1:5" x14ac:dyDescent="0.35">
      <c r="A45" t="s">
        <v>88</v>
      </c>
      <c r="C45" t="s">
        <v>89</v>
      </c>
      <c r="E45" t="s">
        <v>17</v>
      </c>
    </row>
    <row r="46" spans="1:5" x14ac:dyDescent="0.35">
      <c r="A46" t="s">
        <v>90</v>
      </c>
      <c r="C46" t="s">
        <v>16</v>
      </c>
      <c r="E46" t="s">
        <v>29</v>
      </c>
    </row>
    <row r="47" spans="1:5" x14ac:dyDescent="0.35">
      <c r="A47" t="s">
        <v>49</v>
      </c>
    </row>
    <row r="48" spans="1:5" x14ac:dyDescent="0.35">
      <c r="A48" t="s">
        <v>91</v>
      </c>
    </row>
    <row r="50" spans="1:2" x14ac:dyDescent="0.35">
      <c r="A50" s="4">
        <v>0</v>
      </c>
      <c r="B50" s="4">
        <v>1</v>
      </c>
    </row>
    <row r="51" spans="1:2" x14ac:dyDescent="0.35">
      <c r="A51" s="4">
        <v>0.05</v>
      </c>
      <c r="B51" s="4">
        <v>0.95</v>
      </c>
    </row>
    <row r="52" spans="1:2" x14ac:dyDescent="0.35">
      <c r="A52" s="4">
        <v>0.1</v>
      </c>
      <c r="B52" s="4">
        <v>0.9</v>
      </c>
    </row>
    <row r="53" spans="1:2" x14ac:dyDescent="0.35">
      <c r="A53" s="4">
        <v>0.15</v>
      </c>
      <c r="B53" s="4">
        <v>0.85</v>
      </c>
    </row>
    <row r="54" spans="1:2" x14ac:dyDescent="0.35">
      <c r="A54" s="4">
        <v>0.2</v>
      </c>
      <c r="B54" s="4">
        <v>0.8</v>
      </c>
    </row>
    <row r="55" spans="1:2" x14ac:dyDescent="0.35">
      <c r="A55" s="4">
        <v>0.25</v>
      </c>
      <c r="B55" s="4">
        <v>0.75</v>
      </c>
    </row>
    <row r="56" spans="1:2" x14ac:dyDescent="0.35">
      <c r="A56" s="4">
        <v>0.3</v>
      </c>
      <c r="B56" s="4">
        <v>0.7</v>
      </c>
    </row>
    <row r="57" spans="1:2" x14ac:dyDescent="0.35">
      <c r="A57" s="4">
        <v>0.35</v>
      </c>
      <c r="B57" s="4">
        <v>0.65</v>
      </c>
    </row>
    <row r="58" spans="1:2" x14ac:dyDescent="0.35">
      <c r="A58" s="4">
        <v>0.4</v>
      </c>
      <c r="B58" s="4">
        <v>0.6</v>
      </c>
    </row>
    <row r="59" spans="1:2" x14ac:dyDescent="0.35">
      <c r="A59" s="4">
        <v>0.45</v>
      </c>
      <c r="B59" s="4">
        <v>0.55000000000000104</v>
      </c>
    </row>
    <row r="60" spans="1:2" x14ac:dyDescent="0.35">
      <c r="A60" s="4">
        <v>0.5</v>
      </c>
      <c r="B60" s="4">
        <v>0.500000000000001</v>
      </c>
    </row>
    <row r="61" spans="1:2" x14ac:dyDescent="0.35">
      <c r="A61" s="4">
        <v>0.55000000000000004</v>
      </c>
      <c r="B61" s="4">
        <v>0.45000000000000101</v>
      </c>
    </row>
    <row r="62" spans="1:2" x14ac:dyDescent="0.35">
      <c r="A62" s="4">
        <v>0.6</v>
      </c>
      <c r="B62" s="4">
        <v>0.40000000000000102</v>
      </c>
    </row>
    <row r="63" spans="1:2" x14ac:dyDescent="0.35">
      <c r="A63" s="4">
        <v>0.65</v>
      </c>
      <c r="B63" s="4">
        <v>0.35000000000000098</v>
      </c>
    </row>
    <row r="64" spans="1:2" x14ac:dyDescent="0.35">
      <c r="A64" s="4">
        <v>0.7</v>
      </c>
      <c r="B64" s="4">
        <v>0.30000000000000099</v>
      </c>
    </row>
    <row r="65" spans="1:2" x14ac:dyDescent="0.35">
      <c r="A65" s="4">
        <v>0.75</v>
      </c>
      <c r="B65" s="4">
        <v>0.250000000000001</v>
      </c>
    </row>
    <row r="66" spans="1:2" x14ac:dyDescent="0.35">
      <c r="A66" s="4">
        <v>0.8</v>
      </c>
      <c r="B66" s="4">
        <v>0.20000000000000101</v>
      </c>
    </row>
    <row r="67" spans="1:2" x14ac:dyDescent="0.35">
      <c r="A67" s="4">
        <v>0.85</v>
      </c>
      <c r="B67" s="4">
        <v>0.15000000000000099</v>
      </c>
    </row>
    <row r="68" spans="1:2" x14ac:dyDescent="0.35">
      <c r="A68" s="4">
        <v>0.9</v>
      </c>
      <c r="B68" s="4">
        <v>0.100000000000001</v>
      </c>
    </row>
    <row r="69" spans="1:2" x14ac:dyDescent="0.35">
      <c r="A69" s="4">
        <v>0.95</v>
      </c>
      <c r="B69" s="4">
        <v>5.0000000000000898E-2</v>
      </c>
    </row>
    <row r="70" spans="1:2" x14ac:dyDescent="0.35">
      <c r="A70" s="4">
        <v>1</v>
      </c>
      <c r="B70" s="4">
        <v>9.9920072216264108E-16</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E592C7C312C034BAC689B41BA9BC27F" ma:contentTypeVersion="16" ma:contentTypeDescription="Crear nuevo documento." ma:contentTypeScope="" ma:versionID="070c239fab6baee78d65f5ca557e0101">
  <xsd:schema xmlns:xsd="http://www.w3.org/2001/XMLSchema" xmlns:xs="http://www.w3.org/2001/XMLSchema" xmlns:p="http://schemas.microsoft.com/office/2006/metadata/properties" xmlns:ns2="2c1b2135-da83-4796-ab8b-f4b5c7d889fa" xmlns:ns3="17ceb74a-49b8-4359-9c49-a5591ddf3cd6" targetNamespace="http://schemas.microsoft.com/office/2006/metadata/properties" ma:root="true" ma:fieldsID="e1362b4b33222b199067ac6df3b641bc" ns2:_="" ns3:_="">
    <xsd:import namespace="2c1b2135-da83-4796-ab8b-f4b5c7d889fa"/>
    <xsd:import namespace="17ceb74a-49b8-4359-9c49-a5591ddf3c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b2135-da83-4796-ab8b-f4b5c7d889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ceb74a-49b8-4359-9c49-a5591ddf3cd6"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49df5c1-a8a0-422f-97c3-229b267c03f2}" ma:internalName="TaxCatchAll" ma:showField="CatchAllData" ma:web="17ceb74a-49b8-4359-9c49-a5591ddf3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C945D1-2444-459E-9933-AC8D414FCD55}">
  <ds:schemaRefs>
    <ds:schemaRef ds:uri="http://schemas.microsoft.com/sharepoint/v3/contenttype/forms"/>
  </ds:schemaRefs>
</ds:datastoreItem>
</file>

<file path=customXml/itemProps2.xml><?xml version="1.0" encoding="utf-8"?>
<ds:datastoreItem xmlns:ds="http://schemas.openxmlformats.org/officeDocument/2006/customXml" ds:itemID="{8A040089-52C3-4684-8BD7-3747D93190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1b2135-da83-4796-ab8b-f4b5c7d889fa"/>
    <ds:schemaRef ds:uri="17ceb74a-49b8-4359-9c49-a5591ddf3c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Explicación campos Matriz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MARITZA GISELA AYURE AGUILAR</dc:creator>
  <cp:keywords/>
  <dc:description/>
  <cp:lastModifiedBy>MILENA LUCIA ACOSTA NINO</cp:lastModifiedBy>
  <cp:revision/>
  <dcterms:created xsi:type="dcterms:W3CDTF">2021-08-12T20:03:14Z</dcterms:created>
  <dcterms:modified xsi:type="dcterms:W3CDTF">2025-03-12T15:16:34Z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7dcfcf-2f13-416d-bd85-85e5cda1e908_Enabled">
    <vt:lpwstr>true</vt:lpwstr>
  </property>
  <property fmtid="{D5CDD505-2E9C-101B-9397-08002B2CF9AE}" pid="3" name="MSIP_Label_4d7dcfcf-2f13-416d-bd85-85e5cda1e908_SetDate">
    <vt:lpwstr>2022-05-06T13:06:47Z</vt:lpwstr>
  </property>
  <property fmtid="{D5CDD505-2E9C-101B-9397-08002B2CF9AE}" pid="4" name="MSIP_Label_4d7dcfcf-2f13-416d-bd85-85e5cda1e908_Method">
    <vt:lpwstr>Privileged</vt:lpwstr>
  </property>
  <property fmtid="{D5CDD505-2E9C-101B-9397-08002B2CF9AE}" pid="5" name="MSIP_Label_4d7dcfcf-2f13-416d-bd85-85e5cda1e908_Name">
    <vt:lpwstr>Pública</vt:lpwstr>
  </property>
  <property fmtid="{D5CDD505-2E9C-101B-9397-08002B2CF9AE}" pid="6" name="MSIP_Label_4d7dcfcf-2f13-416d-bd85-85e5cda1e908_SiteId">
    <vt:lpwstr>73e84937-70de-4ceb-8f14-b8f9ab356f6e</vt:lpwstr>
  </property>
  <property fmtid="{D5CDD505-2E9C-101B-9397-08002B2CF9AE}" pid="7" name="MSIP_Label_4d7dcfcf-2f13-416d-bd85-85e5cda1e908_ActionId">
    <vt:lpwstr>9fca1f46-f858-4061-a12b-d8a914296691</vt:lpwstr>
  </property>
  <property fmtid="{D5CDD505-2E9C-101B-9397-08002B2CF9AE}" pid="8" name="MSIP_Label_4d7dcfcf-2f13-416d-bd85-85e5cda1e908_ContentBits">
    <vt:lpwstr>2</vt:lpwstr>
  </property>
</Properties>
</file>