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laprevisora-my.sharepoint.com/personal/cristian_morales_ext_previsora_gov_co/Documents/Escritorio/Tramites/Trámites actuales/(7462) - Inv. Abierta BONOS Y TARJETAS/Anexos/"/>
    </mc:Choice>
  </mc:AlternateContent>
  <xr:revisionPtr revIDLastSave="10" documentId="13_ncr:1_{F7872663-8A5C-4FB8-814A-571B2DA235F5}" xr6:coauthVersionLast="47" xr6:coauthVersionMax="47" xr10:uidLastSave="{A1217B2E-C75F-4F65-AB65-35270F7BC610}"/>
  <bookViews>
    <workbookView xWindow="-120" yWindow="-120" windowWidth="20730" windowHeight="11160" xr2:uid="{2A2856AC-4354-4F68-93C9-EE5688A7E05B}"/>
  </bookViews>
  <sheets>
    <sheet name="Matriz" sheetId="5"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5" l="1"/>
  <c r="H19" i="5"/>
  <c r="H20" i="5"/>
  <c r="H17" i="5"/>
  <c r="H13" i="5"/>
  <c r="H23" i="5" l="1"/>
  <c r="H22" i="5"/>
  <c r="H21" i="5"/>
  <c r="H18" i="5"/>
  <c r="H16" i="5"/>
  <c r="H15" i="5"/>
  <c r="H14" i="5"/>
</calcChain>
</file>

<file path=xl/sharedStrings.xml><?xml version="1.0" encoding="utf-8"?>
<sst xmlns="http://schemas.openxmlformats.org/spreadsheetml/2006/main" count="157" uniqueCount="112">
  <si>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</si>
  <si>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</si>
  <si>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</si>
  <si>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</si>
  <si>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</si>
  <si>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</si>
  <si>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</si>
  <si>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</si>
  <si>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</si>
  <si>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</si>
  <si>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</si>
  <si>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</si>
  <si>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</si>
  <si>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</si>
  <si>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</si>
  <si>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</si>
  <si>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</si>
  <si>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</si>
  <si>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</si>
  <si>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</si>
  <si>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</si>
  <si>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</si>
  <si>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</si>
  <si>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</si>
  <si>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</si>
  <si>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</si>
  <si>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</si>
  <si>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</si>
  <si>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</si>
  <si>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</si>
  <si>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</si>
  <si>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</si>
  <si>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</si>
  <si>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</si>
  <si>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</si>
  <si>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</si>
  <si>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t xml:space="preserve">Inoportunidad en la suscripción del contrato para cubrir las necesidades de la Compañía.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</si>
  <si>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</si>
  <si>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</si>
  <si>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</si>
  <si>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</si>
  <si>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</si>
  <si>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</si>
  <si>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Económicos</t>
  </si>
  <si>
    <t>Incumplimiento por parte del proveedor de las obligaciones establecidas contractualmente.</t>
  </si>
  <si>
    <t>1. Falta de capacidad financiera del Contratista.
2.Falta de recurso humano para el desarrollo de las actividades.</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</si>
  <si>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</si>
  <si>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</si>
  <si>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</si>
  <si>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</si>
  <si>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</si>
  <si>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</si>
  <si>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</si>
  <si>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</si>
  <si>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</si>
  <si>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</si>
  <si>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</si>
  <si>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</si>
  <si>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</si>
  <si>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</si>
  <si>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</si>
  <si>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</si>
  <si>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Incumplimiento de la normatividad aplicable a la Compañía.</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</si>
  <si>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</si>
  <si>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</si>
  <si>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</si>
  <si>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</si>
  <si>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</si>
  <si>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</si>
  <si>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</si>
  <si>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</si>
  <si>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</si>
  <si>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</si>
  <si>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</si>
  <si>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</si>
  <si>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</si>
  <si>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</si>
  <si>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</si>
  <si>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</si>
  <si>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</si>
  <si>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</si>
  <si>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</si>
  <si>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</si>
  <si>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</si>
  <si>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</si>
  <si>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</si>
  <si>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</si>
  <si>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</si>
  <si>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</si>
  <si>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</si>
  <si>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</si>
  <si>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</si>
  <si>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</si>
  <si>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</si>
  <si>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</si>
  <si>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</si>
  <si>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</si>
  <si>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</si>
  <si>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</si>
  <si>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</si>
  <si>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</si>
  <si>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</si>
  <si>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</si>
  <si>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talento humano, (Indemnizaciones, Planeación Financiera, Tecnología, Contratación, Riesgos, Recursos Físicos, entre otras) para la elaboración del documento de condiciones definitivas y sus anexos.</t>
  </si>
  <si>
    <r>
      <t xml:space="preserve">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atender la necesidad. </t>
    </r>
    <r>
      <rPr>
        <strike/>
        <sz val="14"/>
        <color theme="1"/>
        <rFont val="Calibri"/>
        <family val="2"/>
        <scheme val="minor"/>
      </rPr>
      <t>el modelo</t>
    </r>
    <r>
      <rPr>
        <sz val="14"/>
        <color theme="1"/>
        <rFont val="Calibri"/>
        <family val="2"/>
        <scheme val="minor"/>
      </rPr>
      <t>.</t>
    </r>
  </si>
  <si>
    <r>
      <t>1. Estudio de mercado con firmas especializadas con experiencia que cuente con las especificaciones técnicas,</t>
    </r>
    <r>
      <rPr>
        <strike/>
        <sz val="14"/>
        <color theme="1"/>
        <rFont val="Calibri"/>
        <family val="2"/>
        <scheme val="minor"/>
      </rPr>
      <t xml:space="preserve"> tecnológicas,</t>
    </r>
    <r>
      <rPr>
        <sz val="14"/>
        <color theme="1"/>
        <rFont val="Calibri"/>
        <family val="2"/>
        <scheme val="minor"/>
      </rPr>
      <t xml:space="preserve">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r>
  </si>
  <si>
    <t xml:space="preserve">
1. Desarrollar el estudio de mercado garantizando que se incluyen claramente los aspectos a tener en cuenta en la evaluación de la experiencia frente a la definición de las necesidades de la Compañía.
2. Incluir a las áreas de la Compañía como talento humano, Jurídica, Financiera, Tecnología, contratación y de Indemnizaciones, entre otras para garantizar las especificaciones requeridas para la prestación del servicio adecuado.</t>
  </si>
  <si>
    <r>
      <t xml:space="preserve">1. Sanciones normativas por posibles incumplimientos en la atención de reclamaciones de SOAT y AP.     </t>
    </r>
    <r>
      <rPr>
        <sz val="18"/>
        <color theme="1"/>
        <rFont val="Calibri"/>
        <family val="2"/>
        <scheme val="minor"/>
      </rPr>
      <t xml:space="preserve">   ?</t>
    </r>
    <r>
      <rPr>
        <sz val="14"/>
        <color theme="1"/>
        <rFont val="Calibri"/>
        <family val="2"/>
        <scheme val="minor"/>
      </rPr>
      <t xml:space="preserve">  Esto debe estar acorde con el objeto de la contratación.</t>
    </r>
  </si>
  <si>
    <t>Cambios en la normativa que modifique o imponga nuevas obligaciones a desarrollar por parte del proveedor en el ? (Esto debe estar acorde co el objeto de la contratación) contrato de auditoria de cuentas.</t>
  </si>
  <si>
    <t>Contratar los servicios de Suministro de bonos y/o tarjetas electrónicas redimibles en una amplia red de establecimientos comerciales y con un rango amplio de posibilidades de elección a nivel nacional</t>
  </si>
  <si>
    <t>GERENCIA DE TALENTO HUMANO</t>
  </si>
  <si>
    <t>3.858.846.332,00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</si>
</sst>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 #,##0;[Red]\-&quot;$&quot;\ #,##0"/>
  </numFmts>
  <fonts count="12"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
      <sz val="14"/>
      <color theme="1"/>
      <name val="Calibri"/>
      <family val="2"/>
      <scheme val="minor"/>
    </font>
    <font>
      <strike/>
      <sz val="14"/>
      <color theme="1"/>
      <name val="Calibri"/>
      <family val="2"/>
      <scheme val="minor"/>
    </font>
    <font>
      <sz val="1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9B4CBA"/>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7">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9" fillId="2" borderId="1" xfId="0" applyFont="1" applyFill="1" applyBorder="1" applyAlignment="1">
      <alignment horizontal="justify" vertical="center" wrapText="1"/>
    </xf>
    <xf numFmtId="0" fontId="9" fillId="0" borderId="1" xfId="0" applyFont="1" applyBorder="1" applyAlignment="1">
      <alignment horizontal="justify"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6" fontId="2" fillId="0" borderId="1" xfId="0" applyNumberFormat="1" applyFont="1" applyBorder="1" applyAlignment="1">
      <alignment horizontal="left"/>
    </xf>
    <xf numFmtId="0" fontId="2" fillId="0" borderId="1" xfId="0" applyFont="1" applyBorder="1" applyAlignment="1">
      <alignment horizontal="left"/>
    </xf>
    <xf numFmtId="17" fontId="2" fillId="0" borderId="1" xfId="0" applyNumberFormat="1" applyFont="1" applyBorder="1" applyAlignment="1">
      <alignment horizontal="left"/>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1291167</xdr:colOff>
      <xdr:row>1</xdr:row>
      <xdr:rowOff>169333</xdr:rowOff>
    </xdr:from>
    <xdr:to>
      <xdr:col>1</xdr:col>
      <xdr:colOff>1694120</xdr:colOff>
      <xdr:row>5</xdr:row>
      <xdr:rowOff>42333</xdr:rowOff>
    </xdr:to>
    <xdr:pic>
      <xdr:nvPicPr>
        <xdr:cNvPr id="2" name="Imagen 1">
          <a:extLst>
            <a:ext uri="{FF2B5EF4-FFF2-40B4-BE49-F238E27FC236}">
              <a16:creationId xmlns:a16="http://schemas.microsoft.com/office/drawing/2014/main" id="{5EE86D38-50EE-4457-B790-475E72A97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1167" y="402166"/>
          <a:ext cx="2180953" cy="10371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refreshError="1"/>
      <sheetData sheetId="1" refreshError="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3"/>
  <sheetViews>
    <sheetView tabSelected="1" zoomScale="60" zoomScaleNormal="60" workbookViewId="0">
      <selection activeCell="G4" sqref="G4:J5"/>
    </sheetView>
  </sheetViews>
  <sheetFormatPr baseColWidth="10" defaultColWidth="10.85546875" defaultRowHeight="15" x14ac:dyDescent="0.25"/>
  <cols>
    <col min="1" max="1" width="25.42578125" style="20" customWidth="1"/>
    <col min="2" max="4" width="25.42578125" style="7" customWidth="1"/>
    <col min="5" max="5" width="68.140625" style="7" customWidth="1"/>
    <col min="6" max="6" width="73.140625" style="7" customWidth="1"/>
    <col min="7" max="8" width="18.5703125" style="18" customWidth="1"/>
    <col min="9" max="9" width="83.140625" style="7" customWidth="1"/>
    <col min="10" max="10" width="163.85546875" style="7" customWidth="1"/>
    <col min="11" max="16384" width="10.85546875" style="7"/>
  </cols>
  <sheetData>
    <row r="1" spans="1:10" ht="18.75" x14ac:dyDescent="0.3">
      <c r="A1" s="19"/>
      <c r="B1" s="5"/>
      <c r="C1" s="5"/>
      <c r="D1" s="5"/>
      <c r="E1" s="6"/>
      <c r="F1" s="5"/>
      <c r="G1" s="17"/>
      <c r="H1" s="17"/>
      <c r="I1" s="5"/>
      <c r="J1" s="6"/>
    </row>
    <row r="2" spans="1:10" ht="14.45" customHeight="1" x14ac:dyDescent="0.25">
      <c r="A2" s="33"/>
      <c r="B2" s="34"/>
      <c r="C2" s="35"/>
      <c r="D2" s="47" t="s">
        <v>0</v>
      </c>
      <c r="E2" s="48"/>
      <c r="F2" s="48"/>
      <c r="G2" s="48"/>
      <c r="H2" s="48"/>
      <c r="I2" s="48"/>
      <c r="J2" s="48"/>
    </row>
    <row r="3" spans="1:10" ht="14.45" customHeight="1" x14ac:dyDescent="0.25">
      <c r="A3" s="36"/>
      <c r="B3" s="37"/>
      <c r="C3" s="38"/>
      <c r="D3" s="49"/>
      <c r="E3" s="50"/>
      <c r="F3" s="50"/>
      <c r="G3" s="50"/>
      <c r="H3" s="50"/>
      <c r="I3" s="50"/>
      <c r="J3" s="50"/>
    </row>
    <row r="4" spans="1:10" ht="32.1" customHeight="1" x14ac:dyDescent="0.25">
      <c r="A4" s="36"/>
      <c r="B4" s="37"/>
      <c r="C4" s="38"/>
      <c r="D4" s="51" t="s">
        <v>1</v>
      </c>
      <c r="E4" s="52"/>
      <c r="F4" s="53"/>
      <c r="G4" s="42" t="s">
        <v>109</v>
      </c>
      <c r="H4" s="42"/>
      <c r="I4" s="42"/>
      <c r="J4" s="42"/>
    </row>
    <row r="5" spans="1:10" ht="32.1" customHeight="1" x14ac:dyDescent="0.25">
      <c r="A5" s="36"/>
      <c r="B5" s="37"/>
      <c r="C5" s="38"/>
      <c r="D5" s="54"/>
      <c r="E5" s="55"/>
      <c r="F5" s="56"/>
      <c r="G5" s="42"/>
      <c r="H5" s="42"/>
      <c r="I5" s="42"/>
      <c r="J5" s="42"/>
    </row>
    <row r="6" spans="1:10" ht="18.75" x14ac:dyDescent="0.3">
      <c r="A6" s="36"/>
      <c r="B6" s="37"/>
      <c r="C6" s="38"/>
      <c r="D6" s="30" t="s">
        <v>2</v>
      </c>
      <c r="E6" s="31"/>
      <c r="F6" s="32"/>
      <c r="G6" s="43" t="s">
        <v>110</v>
      </c>
      <c r="H6" s="43"/>
      <c r="I6" s="43"/>
      <c r="J6" s="43"/>
    </row>
    <row r="7" spans="1:10" ht="18.75" x14ac:dyDescent="0.3">
      <c r="A7" s="36"/>
      <c r="B7" s="37"/>
      <c r="C7" s="38"/>
      <c r="D7" s="30" t="s">
        <v>3</v>
      </c>
      <c r="E7" s="31"/>
      <c r="F7" s="32"/>
      <c r="G7" s="44" t="s">
        <v>111</v>
      </c>
      <c r="H7" s="45"/>
      <c r="I7" s="45"/>
      <c r="J7" s="45"/>
    </row>
    <row r="8" spans="1:10" ht="18.75" x14ac:dyDescent="0.3">
      <c r="A8" s="39"/>
      <c r="B8" s="40"/>
      <c r="C8" s="41"/>
      <c r="D8" s="30" t="s">
        <v>4</v>
      </c>
      <c r="E8" s="31"/>
      <c r="F8" s="32"/>
      <c r="G8" s="46">
        <v>45992</v>
      </c>
      <c r="H8" s="45"/>
      <c r="I8" s="45"/>
      <c r="J8" s="45"/>
    </row>
    <row r="9" spans="1:10" ht="18.600000000000001" customHeight="1" x14ac:dyDescent="0.3">
      <c r="A9" s="19"/>
      <c r="B9" s="8"/>
      <c r="C9" s="8"/>
      <c r="D9" s="8"/>
      <c r="E9" s="6"/>
      <c r="F9" s="5"/>
      <c r="G9" s="17"/>
      <c r="H9" s="17"/>
      <c r="I9" s="5"/>
      <c r="J9" s="6"/>
    </row>
    <row r="10" spans="1:10" ht="18.600000000000001" customHeight="1" x14ac:dyDescent="0.3">
      <c r="A10" s="19"/>
      <c r="B10" s="5"/>
      <c r="C10" s="5"/>
      <c r="D10" s="5"/>
      <c r="E10" s="6"/>
      <c r="F10" s="5"/>
      <c r="G10" s="17"/>
      <c r="H10" s="17"/>
      <c r="I10" s="5"/>
      <c r="J10" s="6"/>
    </row>
    <row r="11" spans="1:10" s="21" customFormat="1" ht="113.45" customHeight="1" x14ac:dyDescent="0.25">
      <c r="A11" s="24" t="s">
        <v>5</v>
      </c>
      <c r="B11" s="24" t="s">
        <v>6</v>
      </c>
      <c r="C11" s="24" t="s">
        <v>7</v>
      </c>
      <c r="D11" s="24" t="s">
        <v>8</v>
      </c>
      <c r="E11" s="24" t="s">
        <v>9</v>
      </c>
      <c r="F11" s="25" t="s">
        <v>10</v>
      </c>
      <c r="G11" s="26" t="s">
        <v>11</v>
      </c>
      <c r="H11" s="26" t="s">
        <v>12</v>
      </c>
      <c r="I11" s="25" t="s">
        <v>13</v>
      </c>
      <c r="J11" s="24" t="s">
        <v>14</v>
      </c>
    </row>
    <row r="12" spans="1:10" ht="167.1" customHeight="1" x14ac:dyDescent="0.25">
      <c r="A12" s="27" t="s">
        <v>15</v>
      </c>
      <c r="B12" s="15" t="s">
        <v>16</v>
      </c>
      <c r="C12" s="15" t="s">
        <v>17</v>
      </c>
      <c r="D12" s="15" t="s">
        <v>18</v>
      </c>
      <c r="E12" s="9" t="s">
        <v>19</v>
      </c>
      <c r="F12" s="9" t="s">
        <v>102</v>
      </c>
      <c r="G12" s="16">
        <v>1</v>
      </c>
      <c r="H12" s="16">
        <f>VLOOKUP(G12,[1]Hoja2!$A$2:$B$21,2,FALSE)</f>
        <v>9.9920072216264108E-16</v>
      </c>
      <c r="I12" s="9" t="s">
        <v>20</v>
      </c>
      <c r="J12" s="9" t="s">
        <v>21</v>
      </c>
    </row>
    <row r="13" spans="1:10" ht="409.35" customHeight="1" x14ac:dyDescent="0.25">
      <c r="A13" s="28"/>
      <c r="B13" s="15" t="s">
        <v>16</v>
      </c>
      <c r="C13" s="15" t="s">
        <v>17</v>
      </c>
      <c r="D13" s="15" t="s">
        <v>22</v>
      </c>
      <c r="E13" s="10" t="s">
        <v>23</v>
      </c>
      <c r="F13" s="11" t="s">
        <v>103</v>
      </c>
      <c r="G13" s="16">
        <v>1</v>
      </c>
      <c r="H13" s="16">
        <f>VLOOKUP(G13,[1]Hoja2!$A$2:$B$21,2,FALSE)</f>
        <v>9.9920072216264108E-16</v>
      </c>
      <c r="I13" s="22" t="s">
        <v>104</v>
      </c>
      <c r="J13" s="22" t="s">
        <v>105</v>
      </c>
    </row>
    <row r="14" spans="1:10" ht="132.94999999999999" customHeight="1" x14ac:dyDescent="0.25">
      <c r="A14" s="28"/>
      <c r="B14" s="15" t="s">
        <v>16</v>
      </c>
      <c r="C14" s="15" t="s">
        <v>17</v>
      </c>
      <c r="D14" s="15" t="s">
        <v>22</v>
      </c>
      <c r="E14" s="9" t="s">
        <v>24</v>
      </c>
      <c r="F14" s="9" t="s">
        <v>25</v>
      </c>
      <c r="G14" s="16">
        <v>1</v>
      </c>
      <c r="H14" s="16">
        <f>VLOOKUP(G14,[1]Hoja2!$A$2:$B$21,2,FALSE)</f>
        <v>9.9920072216264108E-16</v>
      </c>
      <c r="I14" s="9" t="s">
        <v>26</v>
      </c>
      <c r="J14" s="9" t="s">
        <v>27</v>
      </c>
    </row>
    <row r="15" spans="1:10" ht="225.6" customHeight="1" x14ac:dyDescent="0.25">
      <c r="A15" s="28"/>
      <c r="B15" s="15" t="s">
        <v>16</v>
      </c>
      <c r="C15" s="15" t="s">
        <v>17</v>
      </c>
      <c r="D15" s="15" t="s">
        <v>22</v>
      </c>
      <c r="E15" s="9" t="s">
        <v>28</v>
      </c>
      <c r="F15" s="9" t="s">
        <v>29</v>
      </c>
      <c r="G15" s="16">
        <v>1</v>
      </c>
      <c r="H15" s="16">
        <f>VLOOKUP(G15,[1]Hoja2!$A$2:$B$21,2,FALSE)</f>
        <v>9.9920072216264108E-16</v>
      </c>
      <c r="I15" s="9" t="s">
        <v>30</v>
      </c>
      <c r="J15" s="9" t="s">
        <v>31</v>
      </c>
    </row>
    <row r="16" spans="1:10" ht="216" customHeight="1" x14ac:dyDescent="0.25">
      <c r="A16" s="28"/>
      <c r="B16" s="15" t="s">
        <v>16</v>
      </c>
      <c r="C16" s="15" t="s">
        <v>32</v>
      </c>
      <c r="D16" s="15" t="s">
        <v>18</v>
      </c>
      <c r="E16" s="9" t="s">
        <v>33</v>
      </c>
      <c r="F16" s="9" t="s">
        <v>34</v>
      </c>
      <c r="G16" s="16">
        <v>1</v>
      </c>
      <c r="H16" s="16">
        <f>VLOOKUP(G16,[1]Hoja2!$A$2:$B$21,2,FALSE)</f>
        <v>9.9920072216264108E-16</v>
      </c>
      <c r="I16" s="11" t="s">
        <v>35</v>
      </c>
      <c r="J16" s="22" t="s">
        <v>106</v>
      </c>
    </row>
    <row r="17" spans="1:10" ht="105" customHeight="1" x14ac:dyDescent="0.25">
      <c r="A17" s="28"/>
      <c r="B17" s="15" t="s">
        <v>16</v>
      </c>
      <c r="C17" s="15" t="s">
        <v>17</v>
      </c>
      <c r="D17" s="15" t="s">
        <v>22</v>
      </c>
      <c r="E17" s="9" t="s">
        <v>36</v>
      </c>
      <c r="F17" s="12" t="s">
        <v>37</v>
      </c>
      <c r="G17" s="16">
        <v>0.5</v>
      </c>
      <c r="H17" s="16">
        <f>VLOOKUP(G17,'Explicación campos Matriz'!A50:B70,2,FALSE)</f>
        <v>0.500000000000001</v>
      </c>
      <c r="I17" s="9" t="s">
        <v>38</v>
      </c>
      <c r="J17" s="9" t="s">
        <v>39</v>
      </c>
    </row>
    <row r="18" spans="1:10" ht="106.5" customHeight="1" x14ac:dyDescent="0.25">
      <c r="A18" s="29"/>
      <c r="B18" s="15" t="s">
        <v>16</v>
      </c>
      <c r="C18" s="15" t="s">
        <v>17</v>
      </c>
      <c r="D18" s="15" t="s">
        <v>22</v>
      </c>
      <c r="E18" s="9" t="s">
        <v>40</v>
      </c>
      <c r="F18" s="9" t="s">
        <v>41</v>
      </c>
      <c r="G18" s="16">
        <v>0.4</v>
      </c>
      <c r="H18" s="16">
        <f>VLOOKUP(G18,[1]Hoja2!$A$2:$B$21,2,FALSE)</f>
        <v>0.6</v>
      </c>
      <c r="I18" s="9" t="s">
        <v>38</v>
      </c>
      <c r="J18" s="9" t="s">
        <v>42</v>
      </c>
    </row>
    <row r="19" spans="1:10" ht="55.5" customHeight="1" x14ac:dyDescent="0.25">
      <c r="A19" s="28"/>
      <c r="B19" s="15" t="s">
        <v>16</v>
      </c>
      <c r="C19" s="15" t="s">
        <v>32</v>
      </c>
      <c r="D19" s="15" t="s">
        <v>43</v>
      </c>
      <c r="E19" s="1" t="s">
        <v>44</v>
      </c>
      <c r="F19" s="13" t="s">
        <v>45</v>
      </c>
      <c r="G19" s="16">
        <v>0</v>
      </c>
      <c r="H19" s="16">
        <f>VLOOKUP(G19,'Explicación campos Matriz'!A50:B70,2,FALSE)</f>
        <v>1</v>
      </c>
      <c r="I19" s="22" t="s">
        <v>107</v>
      </c>
      <c r="J19" s="1" t="s">
        <v>46</v>
      </c>
    </row>
    <row r="20" spans="1:10" ht="55.5" customHeight="1" x14ac:dyDescent="0.25">
      <c r="A20" s="28"/>
      <c r="B20" s="15" t="s">
        <v>16</v>
      </c>
      <c r="C20" s="15" t="s">
        <v>17</v>
      </c>
      <c r="D20" s="15" t="s">
        <v>22</v>
      </c>
      <c r="E20" s="1" t="s">
        <v>47</v>
      </c>
      <c r="F20" s="13" t="s">
        <v>48</v>
      </c>
      <c r="G20" s="16">
        <v>1</v>
      </c>
      <c r="H20" s="16">
        <f>VLOOKUP(G20,'Explicación campos Matriz'!A50:B70,2,FALSE)</f>
        <v>9.9920072216264108E-16</v>
      </c>
      <c r="I20" s="14" t="s">
        <v>49</v>
      </c>
      <c r="J20" s="1" t="s">
        <v>50</v>
      </c>
    </row>
    <row r="21" spans="1:10" ht="36.950000000000003" customHeight="1" x14ac:dyDescent="0.25">
      <c r="A21" s="28"/>
      <c r="B21" s="15" t="s">
        <v>16</v>
      </c>
      <c r="C21" s="15" t="s">
        <v>17</v>
      </c>
      <c r="D21" s="15" t="s">
        <v>22</v>
      </c>
      <c r="E21" s="1" t="s">
        <v>51</v>
      </c>
      <c r="F21" s="13" t="s">
        <v>52</v>
      </c>
      <c r="G21" s="16">
        <v>1</v>
      </c>
      <c r="H21" s="16">
        <f>VLOOKUP(G21,[1]Hoja2!$A$2:$B$21,2,FALSE)</f>
        <v>9.9920072216264108E-16</v>
      </c>
      <c r="I21" s="11" t="s">
        <v>53</v>
      </c>
      <c r="J21" s="1" t="s">
        <v>54</v>
      </c>
    </row>
    <row r="22" spans="1:10" ht="91.35" customHeight="1" x14ac:dyDescent="0.25">
      <c r="A22" s="29"/>
      <c r="B22" s="15" t="s">
        <v>16</v>
      </c>
      <c r="C22" s="15" t="s">
        <v>32</v>
      </c>
      <c r="D22" s="15" t="s">
        <v>55</v>
      </c>
      <c r="E22" s="23" t="s">
        <v>108</v>
      </c>
      <c r="F22" s="13" t="s">
        <v>56</v>
      </c>
      <c r="G22" s="16">
        <v>0.5</v>
      </c>
      <c r="H22" s="16">
        <f>VLOOKUP(G22,[1]Hoja2!$A$2:$B$21,2,FALSE)</f>
        <v>0.500000000000001</v>
      </c>
      <c r="I22" s="11" t="s">
        <v>57</v>
      </c>
      <c r="J22" s="1" t="s">
        <v>58</v>
      </c>
    </row>
    <row r="23" spans="1:10" ht="55.5" customHeight="1" x14ac:dyDescent="0.25">
      <c r="A23" s="25" t="s">
        <v>59</v>
      </c>
      <c r="B23" s="15" t="s">
        <v>16</v>
      </c>
      <c r="C23" s="15" t="s">
        <v>17</v>
      </c>
      <c r="D23" s="15" t="s">
        <v>22</v>
      </c>
      <c r="E23" s="1" t="s">
        <v>60</v>
      </c>
      <c r="F23" s="13" t="s">
        <v>61</v>
      </c>
      <c r="G23" s="16">
        <v>0.5</v>
      </c>
      <c r="H23" s="16">
        <f>VLOOKUP(G23,[1]Hoja2!$A$2:$B$21,2,FALSE)</f>
        <v>0.500000000000001</v>
      </c>
      <c r="I23" s="11" t="s">
        <v>62</v>
      </c>
      <c r="J23" s="1" t="s">
        <v>63</v>
      </c>
    </row>
  </sheetData>
  <mergeCells count="12">
    <mergeCell ref="A12:A18"/>
    <mergeCell ref="A19:A22"/>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A23</xm:sqref>
        </x14:dataValidation>
        <x14:dataValidation type="list" allowBlank="1" showInputMessage="1" showErrorMessage="1" xr:uid="{5B8C5634-F035-41E1-A3E2-CF7F0DB599C0}">
          <x14:formula1>
            <xm:f>'Explicación campos Matriz'!$A$2:$A$9</xm:f>
          </x14:formula1>
          <xm:sqref>D13:D23</xm:sqref>
        </x14:dataValidation>
        <x14:dataValidation type="list" allowBlank="1" showInputMessage="1" showErrorMessage="1" xr:uid="{8A251E56-3201-4335-B269-84F32C31BE69}">
          <x14:formula1>
            <xm:f>'Explicación campos Matriz'!$E$45:$E$46</xm:f>
          </x14:formula1>
          <xm:sqref>C13:C23</xm:sqref>
        </x14:dataValidation>
        <x14:dataValidation type="list" allowBlank="1" showInputMessage="1" showErrorMessage="1" xr:uid="{3EB083DD-703B-4DFB-8DA4-0AEA9478515A}">
          <x14:formula1>
            <xm:f>'Explicación campos Matriz'!$C$45:$C$46</xm:f>
          </x14:formula1>
          <xm:sqref>B13:B23</xm:sqref>
        </x14:dataValidation>
        <x14:dataValidation type="list" allowBlank="1" showInputMessage="1" showErrorMessage="1" xr:uid="{962508E7-CFA7-46B9-AF4D-A08BE93C91DF}">
          <x14:formula1>
            <xm:f>'Explicación campos Matriz'!$A$50:$A$70</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2578125" defaultRowHeight="15" x14ac:dyDescent="0.25"/>
  <sheetData>
    <row r="1" spans="1:2" x14ac:dyDescent="0.25">
      <c r="A1" t="s">
        <v>64</v>
      </c>
    </row>
    <row r="2" spans="1:2" x14ac:dyDescent="0.25">
      <c r="A2" t="s">
        <v>43</v>
      </c>
      <c r="B2" t="s">
        <v>65</v>
      </c>
    </row>
    <row r="3" spans="1:2" x14ac:dyDescent="0.25">
      <c r="A3" t="s">
        <v>66</v>
      </c>
      <c r="B3" t="s">
        <v>67</v>
      </c>
    </row>
    <row r="4" spans="1:2" x14ac:dyDescent="0.25">
      <c r="A4" t="s">
        <v>22</v>
      </c>
      <c r="B4" t="s">
        <v>68</v>
      </c>
    </row>
    <row r="5" spans="1:2" x14ac:dyDescent="0.25">
      <c r="A5" t="s">
        <v>18</v>
      </c>
      <c r="B5" t="s">
        <v>69</v>
      </c>
    </row>
    <row r="6" spans="1:2" x14ac:dyDescent="0.25">
      <c r="A6" t="s">
        <v>55</v>
      </c>
      <c r="B6" t="s">
        <v>70</v>
      </c>
    </row>
    <row r="7" spans="1:2" x14ac:dyDescent="0.25">
      <c r="A7" t="s">
        <v>71</v>
      </c>
      <c r="B7" t="s">
        <v>72</v>
      </c>
    </row>
    <row r="8" spans="1:2" x14ac:dyDescent="0.25">
      <c r="A8" t="s">
        <v>73</v>
      </c>
      <c r="B8" t="s">
        <v>74</v>
      </c>
    </row>
    <row r="9" spans="1:2" x14ac:dyDescent="0.25">
      <c r="A9" t="s">
        <v>75</v>
      </c>
      <c r="B9" t="s">
        <v>76</v>
      </c>
    </row>
    <row r="14" spans="1:2" ht="39" x14ac:dyDescent="0.25">
      <c r="A14" s="2" t="s">
        <v>77</v>
      </c>
      <c r="B14" t="s">
        <v>78</v>
      </c>
    </row>
    <row r="15" spans="1:2" x14ac:dyDescent="0.25">
      <c r="A15">
        <v>1</v>
      </c>
      <c r="B15" t="s">
        <v>79</v>
      </c>
    </row>
    <row r="16" spans="1:2" x14ac:dyDescent="0.25">
      <c r="A16">
        <v>2</v>
      </c>
      <c r="B16" t="s">
        <v>80</v>
      </c>
    </row>
    <row r="17" spans="1:2" x14ac:dyDescent="0.25">
      <c r="A17">
        <v>3</v>
      </c>
      <c r="B17" t="s">
        <v>81</v>
      </c>
    </row>
    <row r="18" spans="1:2" x14ac:dyDescent="0.25">
      <c r="A18">
        <v>4</v>
      </c>
      <c r="B18" t="s">
        <v>82</v>
      </c>
    </row>
    <row r="19" spans="1:2" x14ac:dyDescent="0.25">
      <c r="A19">
        <v>5</v>
      </c>
      <c r="B19" t="s">
        <v>83</v>
      </c>
    </row>
    <row r="23" spans="1:2" ht="30" x14ac:dyDescent="0.25">
      <c r="A23" s="3" t="s">
        <v>84</v>
      </c>
      <c r="B23" t="s">
        <v>78</v>
      </c>
    </row>
    <row r="24" spans="1:2" x14ac:dyDescent="0.25">
      <c r="A24">
        <v>1</v>
      </c>
      <c r="B24" t="s">
        <v>85</v>
      </c>
    </row>
    <row r="25" spans="1:2" x14ac:dyDescent="0.25">
      <c r="A25">
        <v>2</v>
      </c>
      <c r="B25" t="s">
        <v>86</v>
      </c>
    </row>
    <row r="26" spans="1:2" x14ac:dyDescent="0.25">
      <c r="A26">
        <v>3</v>
      </c>
      <c r="B26" t="s">
        <v>87</v>
      </c>
    </row>
    <row r="27" spans="1:2" x14ac:dyDescent="0.25">
      <c r="A27">
        <v>4</v>
      </c>
      <c r="B27" t="s">
        <v>88</v>
      </c>
    </row>
    <row r="28" spans="1:2" x14ac:dyDescent="0.25">
      <c r="A28">
        <v>5</v>
      </c>
      <c r="B28" t="s">
        <v>89</v>
      </c>
    </row>
    <row r="31" spans="1:2" ht="30" x14ac:dyDescent="0.25">
      <c r="A31" s="3" t="s">
        <v>90</v>
      </c>
      <c r="B31" t="s">
        <v>78</v>
      </c>
    </row>
    <row r="32" spans="1:2" x14ac:dyDescent="0.25">
      <c r="A32">
        <v>2</v>
      </c>
      <c r="B32" t="s">
        <v>91</v>
      </c>
    </row>
    <row r="33" spans="1:5" x14ac:dyDescent="0.25">
      <c r="A33">
        <v>3</v>
      </c>
      <c r="B33" t="s">
        <v>91</v>
      </c>
    </row>
    <row r="34" spans="1:5" x14ac:dyDescent="0.25">
      <c r="A34">
        <v>4</v>
      </c>
      <c r="B34" t="s">
        <v>91</v>
      </c>
    </row>
    <row r="35" spans="1:5" x14ac:dyDescent="0.25">
      <c r="A35">
        <v>5</v>
      </c>
      <c r="B35" t="s">
        <v>92</v>
      </c>
    </row>
    <row r="36" spans="1:5" x14ac:dyDescent="0.25">
      <c r="A36">
        <v>6</v>
      </c>
      <c r="B36" t="s">
        <v>93</v>
      </c>
    </row>
    <row r="37" spans="1:5" x14ac:dyDescent="0.25">
      <c r="A37">
        <v>7</v>
      </c>
      <c r="B37" t="s">
        <v>93</v>
      </c>
    </row>
    <row r="38" spans="1:5" x14ac:dyDescent="0.25">
      <c r="A38">
        <v>8</v>
      </c>
      <c r="B38" t="s">
        <v>94</v>
      </c>
    </row>
    <row r="39" spans="1:5" x14ac:dyDescent="0.25">
      <c r="A39">
        <v>9</v>
      </c>
      <c r="B39" t="s">
        <v>94</v>
      </c>
    </row>
    <row r="40" spans="1:5" x14ac:dyDescent="0.25">
      <c r="A40">
        <v>10</v>
      </c>
      <c r="B40" t="s">
        <v>94</v>
      </c>
    </row>
    <row r="44" spans="1:5" x14ac:dyDescent="0.25">
      <c r="A44" t="s">
        <v>95</v>
      </c>
      <c r="C44" t="s">
        <v>96</v>
      </c>
      <c r="E44" t="s">
        <v>97</v>
      </c>
    </row>
    <row r="45" spans="1:5" x14ac:dyDescent="0.25">
      <c r="A45" t="s">
        <v>98</v>
      </c>
      <c r="C45" t="s">
        <v>99</v>
      </c>
      <c r="E45" t="s">
        <v>17</v>
      </c>
    </row>
    <row r="46" spans="1:5" x14ac:dyDescent="0.25">
      <c r="A46" t="s">
        <v>100</v>
      </c>
      <c r="C46" t="s">
        <v>16</v>
      </c>
      <c r="E46" t="s">
        <v>32</v>
      </c>
    </row>
    <row r="47" spans="1:5" x14ac:dyDescent="0.25">
      <c r="A47" t="s">
        <v>59</v>
      </c>
    </row>
    <row r="48" spans="1:5" x14ac:dyDescent="0.25">
      <c r="A48" t="s">
        <v>101</v>
      </c>
    </row>
    <row r="50" spans="1:2" x14ac:dyDescent="0.25">
      <c r="A50" s="4">
        <v>0</v>
      </c>
      <c r="B50" s="4">
        <v>1</v>
      </c>
    </row>
    <row r="51" spans="1:2" x14ac:dyDescent="0.25">
      <c r="A51" s="4">
        <v>0.05</v>
      </c>
      <c r="B51" s="4">
        <v>0.95</v>
      </c>
    </row>
    <row r="52" spans="1:2" x14ac:dyDescent="0.25">
      <c r="A52" s="4">
        <v>0.1</v>
      </c>
      <c r="B52" s="4">
        <v>0.9</v>
      </c>
    </row>
    <row r="53" spans="1:2" x14ac:dyDescent="0.25">
      <c r="A53" s="4">
        <v>0.15</v>
      </c>
      <c r="B53" s="4">
        <v>0.85</v>
      </c>
    </row>
    <row r="54" spans="1:2" x14ac:dyDescent="0.25">
      <c r="A54" s="4">
        <v>0.2</v>
      </c>
      <c r="B54" s="4">
        <v>0.8</v>
      </c>
    </row>
    <row r="55" spans="1:2" x14ac:dyDescent="0.25">
      <c r="A55" s="4">
        <v>0.25</v>
      </c>
      <c r="B55" s="4">
        <v>0.75</v>
      </c>
    </row>
    <row r="56" spans="1:2" x14ac:dyDescent="0.25">
      <c r="A56" s="4">
        <v>0.3</v>
      </c>
      <c r="B56" s="4">
        <v>0.7</v>
      </c>
    </row>
    <row r="57" spans="1:2" x14ac:dyDescent="0.25">
      <c r="A57" s="4">
        <v>0.35</v>
      </c>
      <c r="B57" s="4">
        <v>0.65</v>
      </c>
    </row>
    <row r="58" spans="1:2" x14ac:dyDescent="0.25">
      <c r="A58" s="4">
        <v>0.4</v>
      </c>
      <c r="B58" s="4">
        <v>0.6</v>
      </c>
    </row>
    <row r="59" spans="1:2" x14ac:dyDescent="0.25">
      <c r="A59" s="4">
        <v>0.45</v>
      </c>
      <c r="B59" s="4">
        <v>0.55000000000000104</v>
      </c>
    </row>
    <row r="60" spans="1:2" x14ac:dyDescent="0.25">
      <c r="A60" s="4">
        <v>0.5</v>
      </c>
      <c r="B60" s="4">
        <v>0.500000000000001</v>
      </c>
    </row>
    <row r="61" spans="1:2" x14ac:dyDescent="0.25">
      <c r="A61" s="4">
        <v>0.55000000000000004</v>
      </c>
      <c r="B61" s="4">
        <v>0.45000000000000101</v>
      </c>
    </row>
    <row r="62" spans="1:2" x14ac:dyDescent="0.25">
      <c r="A62" s="4">
        <v>0.6</v>
      </c>
      <c r="B62" s="4">
        <v>0.40000000000000102</v>
      </c>
    </row>
    <row r="63" spans="1:2" x14ac:dyDescent="0.25">
      <c r="A63" s="4">
        <v>0.65</v>
      </c>
      <c r="B63" s="4">
        <v>0.35000000000000098</v>
      </c>
    </row>
    <row r="64" spans="1:2" x14ac:dyDescent="0.25">
      <c r="A64" s="4">
        <v>0.7</v>
      </c>
      <c r="B64" s="4">
        <v>0.30000000000000099</v>
      </c>
    </row>
    <row r="65" spans="1:2" x14ac:dyDescent="0.25">
      <c r="A65" s="4">
        <v>0.75</v>
      </c>
      <c r="B65" s="4">
        <v>0.250000000000001</v>
      </c>
    </row>
    <row r="66" spans="1:2" x14ac:dyDescent="0.25">
      <c r="A66" s="4">
        <v>0.8</v>
      </c>
      <c r="B66" s="4">
        <v>0.20000000000000101</v>
      </c>
    </row>
    <row r="67" spans="1:2" x14ac:dyDescent="0.25">
      <c r="A67" s="4">
        <v>0.85</v>
      </c>
      <c r="B67" s="4">
        <v>0.15000000000000099</v>
      </c>
    </row>
    <row r="68" spans="1:2" x14ac:dyDescent="0.25">
      <c r="A68" s="4">
        <v>0.9</v>
      </c>
      <c r="B68" s="4">
        <v>0.100000000000001</v>
      </c>
    </row>
    <row r="69" spans="1:2" x14ac:dyDescent="0.25">
      <c r="A69" s="4">
        <v>0.95</v>
      </c>
      <c r="B69" s="4">
        <v>5.0000000000000898E-2</v>
      </c>
    </row>
    <row r="70" spans="1:2" x14ac:dyDescent="0.25">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63269AFA9893A45AD036D16253E8B31" ma:contentTypeVersion="19" ma:contentTypeDescription="Crear nuevo documento." ma:contentTypeScope="" ma:versionID="c70fa1d17deeb6e815e2886403e03563">
  <xsd:schema xmlns:xsd="http://www.w3.org/2001/XMLSchema" xmlns:xs="http://www.w3.org/2001/XMLSchema" xmlns:p="http://schemas.microsoft.com/office/2006/metadata/properties" xmlns:ns2="645aa32d-a81d-42b3-9638-2b8cd42fd14d" xmlns:ns3="13d9a873-4f1a-4ee4-99f5-b114d1797c1e" targetNamespace="http://schemas.microsoft.com/office/2006/metadata/properties" ma:root="true" ma:fieldsID="f8b622ba32ed04d238357703f7b143af" ns2:_="" ns3:_="">
    <xsd:import namespace="645aa32d-a81d-42b3-9638-2b8cd42fd14d"/>
    <xsd:import namespace="13d9a873-4f1a-4ee4-99f5-b114d1797c1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5aa32d-a81d-42b3-9638-2b8cd42fd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7fedd67-8d3b-4ce2-bf6f-f0c35a4d4139}" ma:internalName="TaxCatchAll" ma:showField="CatchAllData" ma:web="645aa32d-a81d-42b3-9638-2b8cd42fd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9a873-4f1a-4ee4-99f5-b114d1797c1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45aa32d-a81d-42b3-9638-2b8cd42fd14d" xsi:nil="true"/>
    <lcf76f155ced4ddcb4097134ff3c332f xmlns="13d9a873-4f1a-4ee4-99f5-b114d1797c1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A706F36-F881-4B96-BECE-7A0675D988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5aa32d-a81d-42b3-9638-2b8cd42fd14d"/>
    <ds:schemaRef ds:uri="13d9a873-4f1a-4ee4-99f5-b114d1797c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3.xml><?xml version="1.0" encoding="utf-8"?>
<ds:datastoreItem xmlns:ds="http://schemas.openxmlformats.org/officeDocument/2006/customXml" ds:itemID="{60EC7639-F2A9-45C2-9676-AF165106A6C8}">
  <ds:schemaRefs>
    <ds:schemaRef ds:uri="http://schemas.microsoft.com/office/2006/metadata/properties"/>
    <ds:schemaRef ds:uri="http://schemas.microsoft.com/office/infopath/2007/PartnerControls"/>
    <ds:schemaRef ds:uri="645aa32d-a81d-42b3-9638-2b8cd42fd14d"/>
    <ds:schemaRef ds:uri="13d9a873-4f1a-4ee4-99f5-b114d1797c1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CRISTIAN CAMILO MORALES</cp:lastModifiedBy>
  <cp:revision/>
  <dcterms:created xsi:type="dcterms:W3CDTF">2021-08-12T20:03:14Z</dcterms:created>
  <dcterms:modified xsi:type="dcterms:W3CDTF">2025-12-11T14:22:19Z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y fmtid="{D5CDD505-2E9C-101B-9397-08002B2CF9AE}" pid="9" name="ContentTypeId">
    <vt:lpwstr>0x010100863269AFA9893A45AD036D16253E8B31</vt:lpwstr>
  </property>
</Properties>
</file>