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https://laprevisora-my.sharepoint.com/personal/wendy_jimenez_previsora_gov_co/Documents/Documentos/TRANSFORMACIÓN DIGITAL/CONTRATOS/PORTAL WEB 2/3. Invitación Abierta/Anexos Invitación Abierta/"/>
    </mc:Choice>
  </mc:AlternateContent>
  <xr:revisionPtr revIDLastSave="34" documentId="8_{D5014C83-3B97-4E80-9D80-4F401A53800C}" xr6:coauthVersionLast="47" xr6:coauthVersionMax="47" xr10:uidLastSave="{3AEE2A95-90D4-4822-B2D8-C86B2D15C53B}"/>
  <bookViews>
    <workbookView xWindow="-110" yWindow="-110" windowWidth="19420" windowHeight="10420" xr2:uid="{B682C55C-09F7-4766-9616-16EA30075255}"/>
  </bookViews>
  <sheets>
    <sheet name="Matriz de riesgos contratación" sheetId="1" r:id="rId1"/>
  </sheets>
  <externalReferences>
    <externalReference r:id="rId2"/>
    <externalReference r:id="rId3"/>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5" i="1" l="1"/>
  <c r="H23" i="1"/>
  <c r="H22" i="1"/>
  <c r="H21" i="1"/>
  <c r="H20" i="1"/>
  <c r="H19" i="1"/>
  <c r="H18" i="1"/>
  <c r="H17" i="1"/>
  <c r="H16" i="1"/>
  <c r="H15" i="1"/>
  <c r="H14" i="1"/>
  <c r="H13" i="1"/>
  <c r="H12" i="1"/>
</calcChain>
</file>

<file path=xl/sharedStrings.xml><?xml version="1.0" encoding="utf-8"?>
<sst xmlns="http://schemas.openxmlformats.org/spreadsheetml/2006/main" count="126" uniqueCount="85">
  <si>
    <t xml:space="preserve">Objeto de la Contratación: </t>
  </si>
  <si>
    <t>Área que lidera el proceso de contratación:</t>
  </si>
  <si>
    <t>Valor estimado del bien o servicio:</t>
  </si>
  <si>
    <t xml:space="preserve">Fecha: </t>
  </si>
  <si>
    <t>Clasificación</t>
  </si>
  <si>
    <t xml:space="preserve">Clase </t>
  </si>
  <si>
    <t xml:space="preserve">Fuente </t>
  </si>
  <si>
    <t>Tipo</t>
  </si>
  <si>
    <t>Riesgo</t>
  </si>
  <si>
    <t>Causa</t>
  </si>
  <si>
    <t>Consecuencia del evento</t>
  </si>
  <si>
    <t>Tratamiento</t>
  </si>
  <si>
    <t xml:space="preserve">Pre contractual </t>
  </si>
  <si>
    <t>Especifico</t>
  </si>
  <si>
    <t>Interno</t>
  </si>
  <si>
    <t>Financieros</t>
  </si>
  <si>
    <t>Indisponibilidad presupuestal para realizar el proceso contractual.</t>
  </si>
  <si>
    <t>1. Incluir las necesidades contractuales dentro del plan anual de adquisición de bienes y servicios y del presupuesto de cada año fiscal.
2. Aprobación del presupuesto establecido.
3. Verificar ofertas presentadas en vigencias anteriores ajustando los precios unitarios al actual, teniendo en cuenta el incremento IPC y del SMLV, al igual que se validan precios del mercado por medio de cotizaciones y consultas en internet.
4. Gestionar la apropiación futura y el CDP de la contratación de acuerdo con los procedimientos establecidos.</t>
  </si>
  <si>
    <t>Operacionales</t>
  </si>
  <si>
    <t xml:space="preserve">Inadecuada definición del servicio a contratar.  </t>
  </si>
  <si>
    <t>1. Falta de definición de las necesidades que permiten la ejecución correcta y oportuna del proceso.
2. Generación de un documento que no cuente o no defina adecuadamente las especificaciones técnicas, tecnológicas, financieras y jurídicas requeridas por la compañía, lo que puede ocasionar que no se garantice la selección adecuada de la firma.                                                                                                                                             
3. Error Humano de la áreas participantes en la contratación, en la transcripción de los documentos. 
4. Falta de definición de un equipo interdisciplinario (Indemnizaciones, Planeación Financiera, Tecnología, Contratación, Riesgos, Recursos Físicos, entre otras) para la elaboración del documento de condiciones definitivas y sus anexos.</t>
  </si>
  <si>
    <t>1. Indisponibilidad de los servicios que se requieren para el proceso.
2. Definición de nuevos servicios que incrementen sustancialmente el costo del contrato y que no se obtenga el beneficio esperado.
3. Incumplir los objetivos del área de origen y por tanto no se obtienen los fines Corporativos que se pretenden alcanzar con la contratación
4. No encontrar una firma que pueda ofrecer todos los servicios definidos para el modelo.</t>
  </si>
  <si>
    <t>1. Estudio de mercado con firmas especializadas con experiencia que cuente con las especificaciones técnicas, tecnológicas, financieras y jurídicas, entre otras requeridas por la Compañía.
2. Análisis de los costos de cada servicio deseado.
3. Incluir a las áreas de la Compañía necesarias para garantizar las especificaciones requeridas para la prestación del servicio adecuado. 
4. Validar si el objeto y alcance del contrato son coherentes con los objetivos que se pretenden alcanzar con la contratación. 
5. Validación por parte del área contratante y la Gerencia de Contratación de los documentos del proceso contractual. 
6. Definir un equipo interdisciplinario de funcionarios de las diferentes áreas que garanticen la revisión de cada uno de los temas específicos que deben ser definidos en el documento de condiciones definitivas y sus anexos.</t>
  </si>
  <si>
    <t>Errores u omisiones en la evaluación de las propuestas presentadas para la contratación respectiva.</t>
  </si>
  <si>
    <t>1. Evaluación de las propuestas realizadas por personas no expertas en cada uno de los temas que componen la contratación.
2. Definición inadecuada de los criterios a evaluar para la contratación.
3. Determinar de manera inadecuada los requisitos habilitantes</t>
  </si>
  <si>
    <t>1. Errores en el proceso de selección de la firma que prestará el servicio.
2. Selección de un proveedor que no cumpla con las condiciones requeridas para la prestación del servicio.
3. Reclamaciones por parte de los proponentes.</t>
  </si>
  <si>
    <t>1. Asignar un equipo de evaluación interdisciplinario que incluya funcionarios de las diferentes áreas para garantizar la evaluación de cada uno de los temas específicos definidos en el documento de invitación.
2. Definición de criterios para la evaluación de cada una de las propuestas.
3. Contar con los mecanismos tanto operativos como tecnológicos para realizar esta revisión al momento de la recepción de las propuestas.</t>
  </si>
  <si>
    <t>Incumplimiento o demoras en la presentación de los requisitos soportes establecidos por la Compañía para la contratación.</t>
  </si>
  <si>
    <t>1. Demora en el proceso de elaboración del documento de invitación.
2.Inoportunidad en la entrega de cada una de los requisitos y especificaciones de las áreas que deben realizar la definición de las especificaciones del documento.
3. Inoportunidad de la presentación de la necesidad de contratación ante el Comité de Contratación y ante la Junta Directiva.
4. Inoportunidad en la publicación de los términos de la contratación.</t>
  </si>
  <si>
    <t xml:space="preserve">
1. Retraso en el proceso de selección y contratación por no contar con los documentos y aprobaciones requeridas.  
2. Indisponibilidad de los servicios que se requieren para el proceso.</t>
  </si>
  <si>
    <t>1. Seguimiento permanente para recibir la respuesta oportuna de las diferentes áreas para la definición del documento. 
2. Entrega de todos los documentos necesarios para ser incluidos en la invitación
3. Presentación ante Comité y Junta Directiva con los requisitos establecidos por estos entes.</t>
  </si>
  <si>
    <t>Externo</t>
  </si>
  <si>
    <t>Seleccionar un proveedor que no cuente con la capacidad y experiencia requerida para el desarrollo del contrato.</t>
  </si>
  <si>
    <t xml:space="preserve">1. Falta de información de mercado adecuada que permita definir el modelo y los servicios que debe tener la compañía para la contratación de los servicios. 
2. Estudio de mercado que no tenga en cuenta las firmas con experiencia en el objeto del proceso.
3. Evaluación inadecuada de los criterios de selección.
4.Generación de un documento que no cuente o no defina adecuadamente las especificaciones técnicas, tecnológicas, financieras y jurídicas requeridas por la compañía, lo que puede ocasionar que no se garantice la selección adecuada de la firma
5. Presentar por parte del oferente precios artificialmente bajos. </t>
  </si>
  <si>
    <t>1. Sanciones normativas por posibles incumplimientos en el servicio contratado.
2. Finalización anticipada del contrato por incumplimiento.</t>
  </si>
  <si>
    <r>
      <rPr>
        <strike/>
        <sz val="14"/>
        <rFont val="Aptos Narrow"/>
        <family val="2"/>
        <scheme val="minor"/>
      </rPr>
      <t xml:space="preserve">
</t>
    </r>
    <r>
      <rPr>
        <sz val="14"/>
        <rFont val="Aptos Narrow"/>
        <family val="2"/>
        <scheme val="minor"/>
      </rPr>
      <t>1. Desarrollar el estudio de mercado garantizando que se incluyen claramente los aspectos a tener en cuenta en la evaluación de la experiencia frente a la definición de las necesidades de la Compañía.
2. Incluir a las áreas de la Compañía como Jurídica, Financiera, Tecnología, contratación y de Indemnizaciones, entre otras para garantizar las especificaciones requeridas para la prestación del servicio adecuado.</t>
    </r>
  </si>
  <si>
    <t xml:space="preserve">Inoportunidad en la suscripción del contrato para cubrir las necesidades de la Compañía. </t>
  </si>
  <si>
    <r>
      <rPr>
        <sz val="14"/>
        <rFont val="Aptos Narrow"/>
        <family val="2"/>
        <scheme val="minor"/>
      </rPr>
      <t>1. Demoras en la firma y legalización en el contrato.
2.Incumplimiento en la aplicación de normatividad externa para procesos de contratación. 
3. El adjudicatario sin justa causa no suscribe el contrato.</t>
    </r>
    <r>
      <rPr>
        <strike/>
        <sz val="14"/>
        <rFont val="Aptos Narrow"/>
        <family val="2"/>
        <scheme val="minor"/>
      </rPr>
      <t xml:space="preserve">
</t>
    </r>
  </si>
  <si>
    <t>1. Retraso en la ejecución del contrato</t>
  </si>
  <si>
    <t xml:space="preserve">1. Desarrollar las actividades definidas para la legalización del contrato con oportunidad y calidad. </t>
  </si>
  <si>
    <t>Errores u omisión en la presentación de las garantías requeridas para el contrato.</t>
  </si>
  <si>
    <t>1. Definición inadecuada de los amparos y vigencias de las Pólizas de Cumplimiento y de RCE.
2. Error por parte del proveedor en la solicitud de las pólizas.
3. Presentar extemporáneamente las garantías</t>
  </si>
  <si>
    <t>1. Definición de las garantías requeridas en la justificación de la contratación realizado entre las áreas involucradas.</t>
  </si>
  <si>
    <t>Contractual</t>
  </si>
  <si>
    <t>Económicos</t>
  </si>
  <si>
    <t>Incumplimiento por parte del proveedor de las obligaciones establecidas contractualmente.</t>
  </si>
  <si>
    <t>1. Falta de capacidad financiera del Contratista.
2.Falta de recurso humano para el desarrollo de las actividades.</t>
  </si>
  <si>
    <t>1. No contar con las capacidades desarrolladas para la operación de la Unidad de Analitica. 
2. Analisis de datos inadecuada para toma de decisiones para la Compañía.</t>
  </si>
  <si>
    <t xml:space="preserve">1. Validar que el proponente cumple con la capacidad financiera y de recursos humano para cumplir con las obligaciones de la contratación.
2. Realizar el informe de supervisión del contrato.
3. Monitorear los ANS establecidos para la prestación del servicio. </t>
  </si>
  <si>
    <t>Presentar soportes que no reflejan la realidad del cumplimiento de las obligaciones del proveedor, con el fin de obtener un beneficio particular.</t>
  </si>
  <si>
    <t xml:space="preserve">1. Favorecimiento de terceros para obtener beneficios diferentes a los intereses de la Compañía. </t>
  </si>
  <si>
    <t>1. Detrimento patrimonial.</t>
  </si>
  <si>
    <t>1. Presentar informes de supervisión en periodos definidos.
2. Evaluar periódicamente la conducta y desempeño de los colaboradores relacionados con el control de ejecución del contrato y validar  el cumplimiento de los lineamientos definidos en el Código de ética institucional.</t>
  </si>
  <si>
    <t>Inadecuada supervisión o control de ejecución del contrato.</t>
  </si>
  <si>
    <t>1. Seguimiento y monitoreo inadecuado del contrato.</t>
  </si>
  <si>
    <t>1. Realizar pagos de servicios que realmente no recibe la Compañía.</t>
  </si>
  <si>
    <t xml:space="preserve">1. Establecer la periodicidad de la presentación de informes de supervisión relacionadas con el cumplimiento del contrato por parte del contratista  y emitir recomendaciones que conduzcan a la prestación óptima del servicio contratado. </t>
  </si>
  <si>
    <t>Regulatorio</t>
  </si>
  <si>
    <t>Cambios en la normativa que modifique o imponga nuevas obligaciones a desarrollar por parte del proveedor en el contrato de auditoria de cuentas.</t>
  </si>
  <si>
    <t>1. Cambios normativos y de línea jurisprudencial permanente.
2. Constantes cambios en los lineamientos y las directrices por parte del ente rector que regula la contratación estatal.</t>
  </si>
  <si>
    <t>1. Cambios en el contrato y posible variación en el valor del mismo.</t>
  </si>
  <si>
    <t xml:space="preserve">1. Coordinar con el área de cumplimiento de la compañía el control y seguimiento a proyectos de ley  en trámite relacionados con contratación y diseñar acciones a aplicar en caso de ser aprobados por las autoridades competente. </t>
  </si>
  <si>
    <t>Demoras en la entrega de la información necesaria para la ejecución del proyecto</t>
  </si>
  <si>
    <t>1. Falencias en la planeación de las actividades (actividades no planeadas, estimaciones erróneas en la duración de las actividades, factores organizacionales no contemplados).
2. Falta de seguimiento en las actividades del proyecto.
3. Falta de comunicación y gestión.</t>
  </si>
  <si>
    <t>1. Incumplimiento del plan de trabajo del proyecto.
2. Incumplimiento del tiempo y alcance del proyecto.
3. Incumplimiento del contrato (sanciones)</t>
  </si>
  <si>
    <t>1. Seguimiento permanente a las solicitudes de información.
2. Socializar a la organización la importancia de contar con la información requerida.</t>
  </si>
  <si>
    <t>1. Seguimiento permanente a las solicitudes de información.
2. Socializar con la alta dirección la importancia de contar con la información requerida.</t>
  </si>
  <si>
    <t>Poscontractual</t>
  </si>
  <si>
    <t xml:space="preserve">Inoportunidad u omisión en la liquidación del contrato </t>
  </si>
  <si>
    <t>1. Desconocimiento de los tiempos establecidos para la liquidación de un contrato.
2. Prescripción de los tiempos para liquidar un contrato.</t>
  </si>
  <si>
    <t>1. Incumplimiento de la normatividad aplicable a la Compañía.</t>
  </si>
  <si>
    <t>1. Lineamientos para la liquidación de los contratos establecidos en el Manual de Contratación de la Compañía.</t>
  </si>
  <si>
    <t>Subgerencia de Transformación Digital</t>
  </si>
  <si>
    <t>% Asignación Entidad</t>
  </si>
  <si>
    <t>% Asignación Contratista</t>
  </si>
  <si>
    <t xml:space="preserve">CUATRO MIL DOSCIENTOS NUEVE MILLONES CIENTO CINCUENTA Y OCHO MIL QUINIENTOS SESENTA PESOS M/CTE* ($4,209,158,560) Incluido IVA. </t>
  </si>
  <si>
    <t>Contratar la suscripción a la plataforma de experiencia digital Liferay DXP Cloud en modalidad PaaS, junto con los servicios de soporte, mantenimiento, web máster, desarrollos web de funcionalidades, diseño web UX/UI, estrategia SEO y equipo de trabajo dedicado para el control de la operación del portal web y portal de intermediarios de LA PREVISORA S.A.</t>
  </si>
  <si>
    <t>MATRIZ DE RIESGOS PRECONTRACTUALES, CONTRACTUALES, POSCONTRACTUALES Y OPERATIVOS PARA PROCESOS DE CONTRATACIÓN</t>
  </si>
  <si>
    <t>General</t>
  </si>
  <si>
    <t>Incumplimiento del cronograma definido para realizar el proceso de contratación.</t>
  </si>
  <si>
    <t>Retraso en el inicio de la ejecución del contrato según la necesidad de plazo identificada.</t>
  </si>
  <si>
    <t>Incurrir en demora o imposibilidad de realizar el proceso de contratación.</t>
  </si>
  <si>
    <t>1. Imprevisión de tiempos y demoras en la revisión a necesidades de la contratación por parte de las áreas involucradas en el proceso.</t>
  </si>
  <si>
    <t>1. Omisión en la inclusión del proceso de contratación en el plan anual de adquisición de bienes y servicios de la Compañía.
2. Planeación inadecuada de las necesidades que requiere el proceso.                                                                                                                 
3. Falta de recursos suficientes para el proceso.
4.Proyectar el presupuesto sin la totalidad de información requerida.</t>
  </si>
  <si>
    <t>1. Seguimiento de la gestión interna con las áreas involucradas para el cumplimiento de los tiempos de revisión y aprobación de los documentos del proceso.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</si>
</sst>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sz val="11"/>
      <color theme="1"/>
      <name val="Aptos Narrow"/>
      <family val="2"/>
      <scheme val="minor"/>
    </font>
    <font>
      <b/>
      <sz val="11"/>
      <color theme="0"/>
      <name val="Aptos Narrow"/>
      <family val="2"/>
      <scheme val="minor"/>
    </font>
    <font>
      <b/>
      <sz val="14"/>
      <color theme="0"/>
      <name val="Aptos Narrow"/>
      <family val="2"/>
      <scheme val="minor"/>
    </font>
    <font>
      <sz val="14"/>
      <name val="Aptos Narrow"/>
      <family val="2"/>
      <scheme val="minor"/>
    </font>
    <font>
      <sz val="11"/>
      <name val="Aptos Narrow"/>
      <family val="2"/>
      <scheme val="minor"/>
    </font>
    <font>
      <b/>
      <sz val="22"/>
      <name val="Aptos Narrow"/>
      <family val="2"/>
      <scheme val="minor"/>
    </font>
    <font>
      <strike/>
      <sz val="14"/>
      <name val="Aptos Narrow"/>
      <family val="2"/>
      <scheme val="minor"/>
    </font>
    <font>
      <b/>
      <sz val="18"/>
      <color theme="0"/>
      <name val="Aptos Narrow"/>
      <family val="2"/>
      <scheme val="minor"/>
    </font>
    <font>
      <sz val="16"/>
      <name val="Aptos Narrow"/>
      <family val="2"/>
      <scheme val="minor"/>
    </font>
    <font>
      <b/>
      <sz val="16"/>
      <name val="Aptos Narrow"/>
      <family val="2"/>
      <scheme val="minor"/>
    </font>
  </fonts>
  <fills count="5">
    <fill>
      <patternFill patternType="none"/>
    </fill>
    <fill>
      <patternFill patternType="gray125"/>
    </fill>
    <fill>
      <patternFill patternType="solid">
        <fgColor theme="9" tint="-0.249977111117893"/>
        <bgColor indexed="64"/>
      </patternFill>
    </fill>
    <fill>
      <patternFill patternType="solid">
        <fgColor theme="0"/>
        <bgColor indexed="64"/>
      </patternFill>
    </fill>
    <fill>
      <patternFill patternType="solid">
        <fgColor rgb="FF6A1A75"/>
        <bgColor indexed="64"/>
      </patternFill>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9" fontId="1" fillId="0" borderId="0" applyFont="0" applyFill="0" applyBorder="0" applyAlignment="0" applyProtection="0"/>
  </cellStyleXfs>
  <cellXfs count="50">
    <xf numFmtId="0" fontId="0" fillId="0" borderId="0" xfId="0"/>
    <xf numFmtId="0" fontId="3" fillId="0" borderId="0" xfId="0" applyFont="1" applyAlignment="1">
      <alignment horizontal="center" vertical="center"/>
    </xf>
    <xf numFmtId="0" fontId="4" fillId="0" borderId="0" xfId="0" applyFont="1"/>
    <xf numFmtId="0" fontId="4" fillId="0" borderId="0" xfId="0" applyFont="1" applyAlignment="1">
      <alignment horizontal="justify" vertical="center" wrapText="1"/>
    </xf>
    <xf numFmtId="0" fontId="4" fillId="0" borderId="0" xfId="0" applyFont="1" applyAlignment="1">
      <alignment horizontal="center" vertical="center"/>
    </xf>
    <xf numFmtId="0" fontId="5" fillId="0" borderId="0" xfId="0" applyFont="1"/>
    <xf numFmtId="0" fontId="4" fillId="0" borderId="0" xfId="0" applyFont="1" applyAlignment="1">
      <alignment horizontal="center"/>
    </xf>
    <xf numFmtId="0" fontId="3" fillId="2" borderId="8" xfId="0" applyFont="1" applyFill="1" applyBorder="1" applyAlignment="1">
      <alignment horizontal="center" vertical="center"/>
    </xf>
    <xf numFmtId="0" fontId="2" fillId="0" borderId="0" xfId="0" applyFont="1"/>
    <xf numFmtId="0" fontId="4" fillId="3" borderId="8" xfId="0" applyFont="1" applyFill="1" applyBorder="1" applyAlignment="1">
      <alignment vertical="center"/>
    </xf>
    <xf numFmtId="0" fontId="4" fillId="3" borderId="8" xfId="0" applyFont="1" applyFill="1" applyBorder="1" applyAlignment="1">
      <alignment horizontal="justify" vertical="center" wrapText="1"/>
    </xf>
    <xf numFmtId="0" fontId="4" fillId="3" borderId="8" xfId="0" applyFont="1" applyFill="1" applyBorder="1" applyAlignment="1">
      <alignment horizontal="left" vertical="center" wrapText="1"/>
    </xf>
    <xf numFmtId="9" fontId="4" fillId="3" borderId="8" xfId="1" applyFont="1" applyFill="1" applyBorder="1" applyAlignment="1">
      <alignment horizontal="center" vertical="center" wrapText="1"/>
    </xf>
    <xf numFmtId="0" fontId="4" fillId="0" borderId="8" xfId="0" applyFont="1" applyBorder="1" applyAlignment="1">
      <alignment vertical="center" wrapText="1"/>
    </xf>
    <xf numFmtId="0" fontId="7" fillId="3" borderId="8" xfId="0" applyFont="1" applyFill="1" applyBorder="1" applyAlignment="1">
      <alignment horizontal="justify" vertical="center" wrapText="1"/>
    </xf>
    <xf numFmtId="0" fontId="4" fillId="0" borderId="8" xfId="0" applyFont="1" applyBorder="1" applyAlignment="1">
      <alignment horizontal="justify" vertical="center" wrapText="1"/>
    </xf>
    <xf numFmtId="0" fontId="4" fillId="0" borderId="8" xfId="0" applyFont="1" applyBorder="1" applyAlignment="1">
      <alignment horizontal="left" vertical="center" wrapText="1"/>
    </xf>
    <xf numFmtId="0" fontId="4" fillId="0" borderId="8" xfId="0" applyFont="1" applyBorder="1" applyAlignment="1">
      <alignment vertical="center"/>
    </xf>
    <xf numFmtId="0" fontId="2" fillId="0" borderId="0" xfId="0" applyFont="1" applyAlignment="1">
      <alignment horizontal="center" vertical="center"/>
    </xf>
    <xf numFmtId="0" fontId="5" fillId="0" borderId="0" xfId="0" applyFont="1" applyAlignment="1">
      <alignment horizontal="center" vertical="center"/>
    </xf>
    <xf numFmtId="0" fontId="8" fillId="4" borderId="8" xfId="0" applyFont="1" applyFill="1" applyBorder="1" applyAlignment="1">
      <alignment horizontal="center" vertical="center" wrapText="1"/>
    </xf>
    <xf numFmtId="0" fontId="8" fillId="4" borderId="8" xfId="0" applyFont="1" applyFill="1" applyBorder="1" applyAlignment="1">
      <alignment horizontal="center" vertical="center"/>
    </xf>
    <xf numFmtId="0" fontId="8" fillId="4" borderId="8" xfId="0" applyFont="1" applyFill="1" applyBorder="1" applyAlignment="1">
      <alignment horizontal="center" vertical="center" textRotation="90" wrapText="1"/>
    </xf>
    <xf numFmtId="0" fontId="10" fillId="0" borderId="8" xfId="0" applyFont="1" applyBorder="1"/>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10" fillId="0" borderId="10" xfId="0" applyFont="1" applyBorder="1" applyAlignment="1">
      <alignment horizontal="left" vertical="center"/>
    </xf>
    <xf numFmtId="0" fontId="10" fillId="0" borderId="12" xfId="0" applyFont="1" applyBorder="1" applyAlignment="1">
      <alignment horizontal="left" vertical="center"/>
    </xf>
    <xf numFmtId="0" fontId="10" fillId="0" borderId="10" xfId="0" applyFont="1" applyBorder="1" applyAlignment="1">
      <alignment horizontal="left"/>
    </xf>
    <xf numFmtId="0" fontId="10" fillId="0" borderId="12" xfId="0" applyFont="1" applyBorder="1" applyAlignment="1">
      <alignment horizontal="left"/>
    </xf>
    <xf numFmtId="0" fontId="9" fillId="0" borderId="10"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10" xfId="0" applyFont="1" applyBorder="1" applyAlignment="1">
      <alignment horizontal="left"/>
    </xf>
    <xf numFmtId="0" fontId="9" fillId="0" borderId="11" xfId="0" applyFont="1" applyBorder="1" applyAlignment="1">
      <alignment horizontal="left"/>
    </xf>
    <xf numFmtId="0" fontId="9" fillId="0" borderId="12" xfId="0" applyFont="1" applyBorder="1" applyAlignment="1">
      <alignment horizontal="left"/>
    </xf>
    <xf numFmtId="17" fontId="4" fillId="0" borderId="10" xfId="0" applyNumberFormat="1" applyFont="1" applyBorder="1" applyAlignment="1">
      <alignment horizontal="left"/>
    </xf>
    <xf numFmtId="17" fontId="4" fillId="0" borderId="11" xfId="0" applyNumberFormat="1" applyFont="1" applyBorder="1" applyAlignment="1">
      <alignment horizontal="left"/>
    </xf>
    <xf numFmtId="17" fontId="4" fillId="0" borderId="12" xfId="0" applyNumberFormat="1" applyFont="1" applyBorder="1" applyAlignment="1">
      <alignment horizontal="left"/>
    </xf>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4" fillId="0" borderId="0" xfId="0" applyFont="1" applyAlignment="1">
      <alignment horizontal="center"/>
    </xf>
    <xf numFmtId="0" fontId="4" fillId="0" borderId="5" xfId="0" applyFont="1" applyBorder="1" applyAlignment="1">
      <alignment horizontal="center"/>
    </xf>
    <xf numFmtId="0" fontId="4" fillId="0" borderId="6" xfId="0" applyFont="1" applyBorder="1" applyAlignment="1">
      <alignment horizontal="center"/>
    </xf>
    <xf numFmtId="0" fontId="4" fillId="0" borderId="7" xfId="0" applyFont="1" applyBorder="1" applyAlignment="1">
      <alignment horizontal="center"/>
    </xf>
    <xf numFmtId="0" fontId="4" fillId="0" borderId="9" xfId="0" applyFont="1" applyBorder="1" applyAlignment="1">
      <alignment horizontal="center"/>
    </xf>
    <xf numFmtId="0" fontId="6" fillId="0" borderId="8" xfId="0" applyFont="1" applyBorder="1" applyAlignment="1">
      <alignment horizontal="center" vertical="center" wrapText="1"/>
    </xf>
  </cellXfs>
  <cellStyles count="2">
    <cellStyle name="Normal" xfId="0" builtinId="0"/>
    <cellStyle name="Porcentaje" xfId="1" builtinId="5"/>
  </cellStyles>
  <dxfs count="0"/>
  <tableStyles count="0" defaultTableStyle="TableStyleMedium2" defaultPivotStyle="PivotStyleLight16"/>
  <colors>
    <mruColors>
      <color rgb="FF6A1A7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759114</xdr:colOff>
      <xdr:row>2</xdr:row>
      <xdr:rowOff>66386</xdr:rowOff>
    </xdr:from>
    <xdr:to>
      <xdr:col>2</xdr:col>
      <xdr:colOff>254000</xdr:colOff>
      <xdr:row>5</xdr:row>
      <xdr:rowOff>155871</xdr:rowOff>
    </xdr:to>
    <xdr:pic>
      <xdr:nvPicPr>
        <xdr:cNvPr id="3" name="Imagen 2">
          <a:extLst>
            <a:ext uri="{FF2B5EF4-FFF2-40B4-BE49-F238E27FC236}">
              <a16:creationId xmlns:a16="http://schemas.microsoft.com/office/drawing/2014/main" id="{D273288F-0026-4341-AD1D-A3489CA084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9114" y="495011"/>
          <a:ext cx="2574636" cy="14071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laprevisora.sharepoint.com/personal/ana_ospina_previsora_gov_co/Documents/Escritorio/2022/contratos/Auditoria%20medica/INVITACION%20NUEVA/Matriz%20de%20riesgos%20precontractuales,%20contractuales%20y%20operativos.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JIMENEZWS\Downloads\ANEXO%20No.%209%20Matriz%20de%20riesgos%20precontractuales%20contractuales.xlsx" TargetMode="External"/><Relationship Id="rId1" Type="http://schemas.openxmlformats.org/officeDocument/2006/relationships/externalLinkPath" Target="file:///C:\Users\JIMENEZWS\Downloads\ANEXO%20No.%209%20Matriz%20de%20riesgos%20precontractuales%20contractual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2"/>
      <sheetName val="Relación riesgos"/>
    </sheetNames>
    <sheetDataSet>
      <sheetData sheetId="0" refreshError="1"/>
      <sheetData sheetId="1" refreshError="1">
        <row r="2">
          <cell r="A2">
            <v>0.05</v>
          </cell>
          <cell r="B2">
            <v>0.95</v>
          </cell>
        </row>
        <row r="3">
          <cell r="A3">
            <v>0.1</v>
          </cell>
          <cell r="B3">
            <v>0.9</v>
          </cell>
        </row>
        <row r="4">
          <cell r="A4">
            <v>0.15</v>
          </cell>
          <cell r="B4">
            <v>0.85</v>
          </cell>
        </row>
        <row r="5">
          <cell r="A5">
            <v>0.2</v>
          </cell>
          <cell r="B5">
            <v>0.8</v>
          </cell>
        </row>
        <row r="6">
          <cell r="A6">
            <v>0.25</v>
          </cell>
          <cell r="B6">
            <v>0.75</v>
          </cell>
        </row>
        <row r="7">
          <cell r="A7">
            <v>0.3</v>
          </cell>
          <cell r="B7">
            <v>0.7</v>
          </cell>
        </row>
        <row r="8">
          <cell r="A8">
            <v>0.35</v>
          </cell>
          <cell r="B8">
            <v>0.65</v>
          </cell>
        </row>
        <row r="9">
          <cell r="A9">
            <v>0.4</v>
          </cell>
          <cell r="B9">
            <v>0.6</v>
          </cell>
        </row>
        <row r="10">
          <cell r="A10">
            <v>0.45</v>
          </cell>
          <cell r="B10">
            <v>0.55000000000000104</v>
          </cell>
        </row>
        <row r="11">
          <cell r="A11">
            <v>0.5</v>
          </cell>
          <cell r="B11">
            <v>0.500000000000001</v>
          </cell>
        </row>
        <row r="12">
          <cell r="A12">
            <v>0.55000000000000004</v>
          </cell>
          <cell r="B12">
            <v>0.45000000000000101</v>
          </cell>
        </row>
        <row r="13">
          <cell r="A13">
            <v>0.6</v>
          </cell>
          <cell r="B13">
            <v>0.40000000000000102</v>
          </cell>
        </row>
        <row r="14">
          <cell r="A14">
            <v>0.65</v>
          </cell>
          <cell r="B14">
            <v>0.35000000000000098</v>
          </cell>
        </row>
        <row r="15">
          <cell r="A15">
            <v>0.7</v>
          </cell>
          <cell r="B15">
            <v>0.30000000000000099</v>
          </cell>
        </row>
        <row r="16">
          <cell r="A16">
            <v>0.75</v>
          </cell>
          <cell r="B16">
            <v>0.250000000000001</v>
          </cell>
        </row>
        <row r="17">
          <cell r="A17">
            <v>0.8</v>
          </cell>
          <cell r="B17">
            <v>0.20000000000000101</v>
          </cell>
        </row>
        <row r="18">
          <cell r="A18">
            <v>0.85</v>
          </cell>
          <cell r="B18">
            <v>0.15000000000000099</v>
          </cell>
        </row>
        <row r="19">
          <cell r="A19">
            <v>0.9</v>
          </cell>
          <cell r="B19">
            <v>0.100000000000001</v>
          </cell>
        </row>
        <row r="20">
          <cell r="A20">
            <v>0.95</v>
          </cell>
          <cell r="B20">
            <v>5.0000000000000898E-2</v>
          </cell>
        </row>
        <row r="21">
          <cell r="A21">
            <v>1</v>
          </cell>
          <cell r="B21">
            <v>9.9920072216264108E-16</v>
          </cell>
        </row>
      </sheetData>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atriz"/>
      <sheetName val="Explicación campos Matriz"/>
    </sheetNames>
    <sheetDataSet>
      <sheetData sheetId="0" refreshError="1"/>
      <sheetData sheetId="1">
        <row r="50">
          <cell r="A50">
            <v>0</v>
          </cell>
          <cell r="B50">
            <v>1</v>
          </cell>
        </row>
        <row r="51">
          <cell r="A51">
            <v>0.05</v>
          </cell>
          <cell r="B51">
            <v>0.95</v>
          </cell>
        </row>
        <row r="52">
          <cell r="A52">
            <v>0.1</v>
          </cell>
          <cell r="B52">
            <v>0.9</v>
          </cell>
        </row>
        <row r="53">
          <cell r="A53">
            <v>0.15</v>
          </cell>
          <cell r="B53">
            <v>0.85</v>
          </cell>
        </row>
        <row r="54">
          <cell r="A54">
            <v>0.2</v>
          </cell>
          <cell r="B54">
            <v>0.8</v>
          </cell>
        </row>
        <row r="55">
          <cell r="A55">
            <v>0.25</v>
          </cell>
          <cell r="B55">
            <v>0.75</v>
          </cell>
        </row>
        <row r="56">
          <cell r="A56">
            <v>0.3</v>
          </cell>
          <cell r="B56">
            <v>0.7</v>
          </cell>
        </row>
        <row r="57">
          <cell r="A57">
            <v>0.35</v>
          </cell>
          <cell r="B57">
            <v>0.65</v>
          </cell>
        </row>
        <row r="58">
          <cell r="A58">
            <v>0.4</v>
          </cell>
          <cell r="B58">
            <v>0.6</v>
          </cell>
        </row>
        <row r="59">
          <cell r="A59">
            <v>0.45</v>
          </cell>
          <cell r="B59">
            <v>0.55000000000000104</v>
          </cell>
        </row>
        <row r="60">
          <cell r="A60">
            <v>0.5</v>
          </cell>
          <cell r="B60">
            <v>0.500000000000001</v>
          </cell>
        </row>
        <row r="61">
          <cell r="A61">
            <v>0.55000000000000004</v>
          </cell>
          <cell r="B61">
            <v>0.45000000000000101</v>
          </cell>
        </row>
        <row r="62">
          <cell r="A62">
            <v>0.6</v>
          </cell>
          <cell r="B62">
            <v>0.40000000000000102</v>
          </cell>
        </row>
        <row r="63">
          <cell r="A63">
            <v>0.65</v>
          </cell>
          <cell r="B63">
            <v>0.35000000000000098</v>
          </cell>
        </row>
        <row r="64">
          <cell r="A64">
            <v>0.7</v>
          </cell>
          <cell r="B64">
            <v>0.30000000000000099</v>
          </cell>
        </row>
        <row r="65">
          <cell r="A65">
            <v>0.75</v>
          </cell>
          <cell r="B65">
            <v>0.250000000000001</v>
          </cell>
        </row>
        <row r="66">
          <cell r="A66">
            <v>0.8</v>
          </cell>
          <cell r="B66">
            <v>0.20000000000000101</v>
          </cell>
        </row>
        <row r="67">
          <cell r="A67">
            <v>0.85</v>
          </cell>
          <cell r="B67">
            <v>0.15000000000000099</v>
          </cell>
        </row>
        <row r="68">
          <cell r="A68">
            <v>0.9</v>
          </cell>
          <cell r="B68">
            <v>0.100000000000001</v>
          </cell>
        </row>
        <row r="69">
          <cell r="A69">
            <v>0.95</v>
          </cell>
          <cell r="B69">
            <v>5.0000000000000898E-2</v>
          </cell>
        </row>
        <row r="70">
          <cell r="A70">
            <v>1</v>
          </cell>
          <cell r="B70">
            <v>9.9920072216264108E-16</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5E5141-EE41-4CBD-98FB-E0A4AAF58AC9}">
  <dimension ref="A1:J25"/>
  <sheetViews>
    <sheetView showGridLines="0" tabSelected="1" zoomScale="40" zoomScaleNormal="40" workbookViewId="0">
      <selection activeCell="J12" sqref="J12"/>
    </sheetView>
  </sheetViews>
  <sheetFormatPr baseColWidth="10" defaultColWidth="10.81640625" defaultRowHeight="14.5" x14ac:dyDescent="0.35"/>
  <cols>
    <col min="1" max="1" width="25.453125" style="18" customWidth="1"/>
    <col min="2" max="2" width="18.54296875" style="5" customWidth="1"/>
    <col min="3" max="3" width="18.453125" style="5" customWidth="1"/>
    <col min="4" max="4" width="16.36328125" style="5" customWidth="1"/>
    <col min="5" max="5" width="42" style="5" customWidth="1"/>
    <col min="6" max="6" width="72" style="5" customWidth="1"/>
    <col min="7" max="8" width="10.90625" style="19" customWidth="1"/>
    <col min="9" max="9" width="83.1796875" style="5" customWidth="1"/>
    <col min="10" max="10" width="101.453125" style="5" customWidth="1"/>
    <col min="11" max="16384" width="10.81640625" style="5"/>
  </cols>
  <sheetData>
    <row r="1" spans="1:10" ht="18.5" x14ac:dyDescent="0.45">
      <c r="A1" s="1"/>
      <c r="B1" s="2"/>
      <c r="C1" s="2"/>
      <c r="D1" s="2"/>
      <c r="E1" s="3"/>
      <c r="F1" s="2"/>
      <c r="G1" s="4"/>
      <c r="H1" s="4"/>
      <c r="I1" s="2"/>
      <c r="J1" s="3"/>
    </row>
    <row r="2" spans="1:10" x14ac:dyDescent="0.35">
      <c r="A2" s="40"/>
      <c r="B2" s="41"/>
      <c r="C2" s="42"/>
      <c r="D2" s="49" t="s">
        <v>77</v>
      </c>
      <c r="E2" s="49"/>
      <c r="F2" s="49"/>
      <c r="G2" s="49"/>
      <c r="H2" s="49"/>
      <c r="I2" s="49"/>
      <c r="J2" s="49"/>
    </row>
    <row r="3" spans="1:10" ht="37" customHeight="1" x14ac:dyDescent="0.35">
      <c r="A3" s="43"/>
      <c r="B3" s="44"/>
      <c r="C3" s="45"/>
      <c r="D3" s="49"/>
      <c r="E3" s="49"/>
      <c r="F3" s="49"/>
      <c r="G3" s="49"/>
      <c r="H3" s="49"/>
      <c r="I3" s="49"/>
      <c r="J3" s="49"/>
    </row>
    <row r="4" spans="1:10" ht="45.5" customHeight="1" x14ac:dyDescent="0.35">
      <c r="A4" s="43"/>
      <c r="B4" s="44"/>
      <c r="C4" s="45"/>
      <c r="D4" s="27" t="s">
        <v>0</v>
      </c>
      <c r="E4" s="28"/>
      <c r="F4" s="31" t="s">
        <v>76</v>
      </c>
      <c r="G4" s="32"/>
      <c r="H4" s="32"/>
      <c r="I4" s="32"/>
      <c r="J4" s="33"/>
    </row>
    <row r="5" spans="1:10" ht="21" x14ac:dyDescent="0.5">
      <c r="A5" s="43"/>
      <c r="B5" s="44"/>
      <c r="C5" s="45"/>
      <c r="D5" s="23" t="s">
        <v>1</v>
      </c>
      <c r="E5" s="23"/>
      <c r="F5" s="34" t="s">
        <v>72</v>
      </c>
      <c r="G5" s="35"/>
      <c r="H5" s="35"/>
      <c r="I5" s="35"/>
      <c r="J5" s="36"/>
    </row>
    <row r="6" spans="1:10" ht="21" x14ac:dyDescent="0.5">
      <c r="A6" s="43"/>
      <c r="B6" s="44"/>
      <c r="C6" s="45"/>
      <c r="D6" s="23" t="s">
        <v>2</v>
      </c>
      <c r="E6" s="23"/>
      <c r="F6" s="34" t="s">
        <v>75</v>
      </c>
      <c r="G6" s="35"/>
      <c r="H6" s="35"/>
      <c r="I6" s="35"/>
      <c r="J6" s="36"/>
    </row>
    <row r="7" spans="1:10" ht="21" x14ac:dyDescent="0.5">
      <c r="A7" s="46"/>
      <c r="B7" s="47"/>
      <c r="C7" s="48"/>
      <c r="D7" s="29" t="s">
        <v>3</v>
      </c>
      <c r="E7" s="30"/>
      <c r="F7" s="37">
        <v>45931</v>
      </c>
      <c r="G7" s="38"/>
      <c r="H7" s="38"/>
      <c r="I7" s="38"/>
      <c r="J7" s="39"/>
    </row>
    <row r="8" spans="1:10" ht="18.5" x14ac:dyDescent="0.45">
      <c r="A8" s="1"/>
      <c r="B8" s="6"/>
      <c r="C8" s="6"/>
      <c r="D8" s="6"/>
      <c r="E8" s="3"/>
      <c r="F8" s="2"/>
      <c r="G8" s="4"/>
      <c r="H8" s="4"/>
      <c r="I8" s="2"/>
      <c r="J8" s="3"/>
    </row>
    <row r="9" spans="1:10" ht="18.5" x14ac:dyDescent="0.45">
      <c r="A9" s="1"/>
      <c r="B9" s="2"/>
      <c r="C9" s="2"/>
      <c r="D9" s="2"/>
      <c r="E9" s="3"/>
      <c r="F9" s="2"/>
      <c r="G9" s="4"/>
      <c r="H9" s="4"/>
      <c r="I9" s="2"/>
      <c r="J9" s="3"/>
    </row>
    <row r="10" spans="1:10" s="8" customFormat="1" ht="106.5" x14ac:dyDescent="0.35">
      <c r="A10" s="20" t="s">
        <v>4</v>
      </c>
      <c r="B10" s="20" t="s">
        <v>5</v>
      </c>
      <c r="C10" s="20" t="s">
        <v>6</v>
      </c>
      <c r="D10" s="20" t="s">
        <v>7</v>
      </c>
      <c r="E10" s="20" t="s">
        <v>8</v>
      </c>
      <c r="F10" s="21" t="s">
        <v>9</v>
      </c>
      <c r="G10" s="22" t="s">
        <v>73</v>
      </c>
      <c r="H10" s="22" t="s">
        <v>74</v>
      </c>
      <c r="I10" s="21" t="s">
        <v>10</v>
      </c>
      <c r="J10" s="20" t="s">
        <v>11</v>
      </c>
    </row>
    <row r="11" spans="1:10" s="8" customFormat="1" ht="55.5" x14ac:dyDescent="0.35">
      <c r="A11" s="24" t="s">
        <v>12</v>
      </c>
      <c r="B11" s="9" t="s">
        <v>78</v>
      </c>
      <c r="C11" s="9" t="s">
        <v>14</v>
      </c>
      <c r="D11" s="9" t="s">
        <v>18</v>
      </c>
      <c r="E11" s="10" t="s">
        <v>79</v>
      </c>
      <c r="F11" s="11" t="s">
        <v>82</v>
      </c>
      <c r="G11" s="12">
        <v>1</v>
      </c>
      <c r="H11" s="12"/>
      <c r="I11" s="10" t="s">
        <v>80</v>
      </c>
      <c r="J11" s="10" t="s">
        <v>84</v>
      </c>
    </row>
    <row r="12" spans="1:10" ht="148" x14ac:dyDescent="0.35">
      <c r="A12" s="25"/>
      <c r="B12" s="9" t="s">
        <v>13</v>
      </c>
      <c r="C12" s="9" t="s">
        <v>14</v>
      </c>
      <c r="D12" s="9" t="s">
        <v>15</v>
      </c>
      <c r="E12" s="10" t="s">
        <v>16</v>
      </c>
      <c r="F12" s="11" t="s">
        <v>83</v>
      </c>
      <c r="G12" s="12">
        <v>1</v>
      </c>
      <c r="H12" s="12">
        <f>VLOOKUP(G12,[1]Hoja2!$A$2:$B$21,2,FALSE)</f>
        <v>9.9920072216264108E-16</v>
      </c>
      <c r="I12" s="10" t="s">
        <v>81</v>
      </c>
      <c r="J12" s="10" t="s">
        <v>17</v>
      </c>
    </row>
    <row r="13" spans="1:10" ht="240.5" x14ac:dyDescent="0.35">
      <c r="A13" s="25"/>
      <c r="B13" s="9" t="s">
        <v>13</v>
      </c>
      <c r="C13" s="9" t="s">
        <v>14</v>
      </c>
      <c r="D13" s="9" t="s">
        <v>18</v>
      </c>
      <c r="E13" s="11" t="s">
        <v>19</v>
      </c>
      <c r="F13" s="13" t="s">
        <v>20</v>
      </c>
      <c r="G13" s="12">
        <v>1</v>
      </c>
      <c r="H13" s="12">
        <f>VLOOKUP(G13,[1]Hoja2!$A$2:$B$21,2,FALSE)</f>
        <v>9.9920072216264108E-16</v>
      </c>
      <c r="I13" s="10" t="s">
        <v>21</v>
      </c>
      <c r="J13" s="10" t="s">
        <v>22</v>
      </c>
    </row>
    <row r="14" spans="1:10" ht="111" x14ac:dyDescent="0.35">
      <c r="A14" s="25"/>
      <c r="B14" s="9" t="s">
        <v>13</v>
      </c>
      <c r="C14" s="9" t="s">
        <v>14</v>
      </c>
      <c r="D14" s="9" t="s">
        <v>18</v>
      </c>
      <c r="E14" s="10" t="s">
        <v>23</v>
      </c>
      <c r="F14" s="10" t="s">
        <v>24</v>
      </c>
      <c r="G14" s="12">
        <v>1</v>
      </c>
      <c r="H14" s="12">
        <f>VLOOKUP(G14,[1]Hoja2!$A$2:$B$21,2,FALSE)</f>
        <v>9.9920072216264108E-16</v>
      </c>
      <c r="I14" s="10" t="s">
        <v>25</v>
      </c>
      <c r="J14" s="10" t="s">
        <v>26</v>
      </c>
    </row>
    <row r="15" spans="1:10" ht="129.5" x14ac:dyDescent="0.35">
      <c r="A15" s="25"/>
      <c r="B15" s="9" t="s">
        <v>13</v>
      </c>
      <c r="C15" s="9" t="s">
        <v>14</v>
      </c>
      <c r="D15" s="9" t="s">
        <v>18</v>
      </c>
      <c r="E15" s="10" t="s">
        <v>27</v>
      </c>
      <c r="F15" s="10" t="s">
        <v>28</v>
      </c>
      <c r="G15" s="12">
        <v>1</v>
      </c>
      <c r="H15" s="12">
        <f>VLOOKUP(G15,[1]Hoja2!$A$2:$B$21,2,FALSE)</f>
        <v>9.9920072216264108E-16</v>
      </c>
      <c r="I15" s="10" t="s">
        <v>29</v>
      </c>
      <c r="J15" s="10" t="s">
        <v>30</v>
      </c>
    </row>
    <row r="16" spans="1:10" ht="203.5" x14ac:dyDescent="0.35">
      <c r="A16" s="25"/>
      <c r="B16" s="9" t="s">
        <v>13</v>
      </c>
      <c r="C16" s="9" t="s">
        <v>31</v>
      </c>
      <c r="D16" s="9" t="s">
        <v>15</v>
      </c>
      <c r="E16" s="10" t="s">
        <v>32</v>
      </c>
      <c r="F16" s="10" t="s">
        <v>33</v>
      </c>
      <c r="G16" s="12">
        <v>1</v>
      </c>
      <c r="H16" s="12">
        <f>VLOOKUP(G16,[1]Hoja2!$A$2:$B$21,2,FALSE)</f>
        <v>9.9920072216264108E-16</v>
      </c>
      <c r="I16" s="13" t="s">
        <v>34</v>
      </c>
      <c r="J16" s="10" t="s">
        <v>35</v>
      </c>
    </row>
    <row r="17" spans="1:10" ht="92.5" x14ac:dyDescent="0.35">
      <c r="A17" s="25"/>
      <c r="B17" s="9" t="s">
        <v>13</v>
      </c>
      <c r="C17" s="9" t="s">
        <v>14</v>
      </c>
      <c r="D17" s="9" t="s">
        <v>18</v>
      </c>
      <c r="E17" s="10" t="s">
        <v>36</v>
      </c>
      <c r="F17" s="14" t="s">
        <v>37</v>
      </c>
      <c r="G17" s="12">
        <v>0.5</v>
      </c>
      <c r="H17" s="12">
        <f>VLOOKUP(G17,'[2]Explicación campos Matriz'!A50:B70,2,FALSE)</f>
        <v>0.500000000000001</v>
      </c>
      <c r="I17" s="10" t="s">
        <v>38</v>
      </c>
      <c r="J17" s="10" t="s">
        <v>39</v>
      </c>
    </row>
    <row r="18" spans="1:10" ht="74" x14ac:dyDescent="0.35">
      <c r="A18" s="26"/>
      <c r="B18" s="9" t="s">
        <v>13</v>
      </c>
      <c r="C18" s="9" t="s">
        <v>14</v>
      </c>
      <c r="D18" s="9" t="s">
        <v>18</v>
      </c>
      <c r="E18" s="10" t="s">
        <v>40</v>
      </c>
      <c r="F18" s="10" t="s">
        <v>41</v>
      </c>
      <c r="G18" s="12">
        <v>0.4</v>
      </c>
      <c r="H18" s="12">
        <f>VLOOKUP(G18,[1]Hoja2!$A$2:$B$21,2,FALSE)</f>
        <v>0.6</v>
      </c>
      <c r="I18" s="10" t="s">
        <v>38</v>
      </c>
      <c r="J18" s="10" t="s">
        <v>42</v>
      </c>
    </row>
    <row r="19" spans="1:10" ht="74" x14ac:dyDescent="0.35">
      <c r="A19" s="24" t="s">
        <v>43</v>
      </c>
      <c r="B19" s="9" t="s">
        <v>13</v>
      </c>
      <c r="C19" s="9" t="s">
        <v>31</v>
      </c>
      <c r="D19" s="9" t="s">
        <v>44</v>
      </c>
      <c r="E19" s="15" t="s">
        <v>45</v>
      </c>
      <c r="F19" s="16" t="s">
        <v>46</v>
      </c>
      <c r="G19" s="12">
        <v>0</v>
      </c>
      <c r="H19" s="12">
        <f>VLOOKUP(G19,'[2]Explicación campos Matriz'!A50:B70,2,FALSE)</f>
        <v>1</v>
      </c>
      <c r="I19" s="10" t="s">
        <v>47</v>
      </c>
      <c r="J19" s="15" t="s">
        <v>48</v>
      </c>
    </row>
    <row r="20" spans="1:10" ht="74" x14ac:dyDescent="0.35">
      <c r="A20" s="25"/>
      <c r="B20" s="9" t="s">
        <v>13</v>
      </c>
      <c r="C20" s="9" t="s">
        <v>14</v>
      </c>
      <c r="D20" s="9" t="s">
        <v>18</v>
      </c>
      <c r="E20" s="15" t="s">
        <v>49</v>
      </c>
      <c r="F20" s="16" t="s">
        <v>50</v>
      </c>
      <c r="G20" s="12">
        <v>1</v>
      </c>
      <c r="H20" s="12">
        <f>VLOOKUP(G20,'[2]Explicación campos Matriz'!A50:B70,2,FALSE)</f>
        <v>9.9920072216264108E-16</v>
      </c>
      <c r="I20" s="17" t="s">
        <v>51</v>
      </c>
      <c r="J20" s="15" t="s">
        <v>52</v>
      </c>
    </row>
    <row r="21" spans="1:10" ht="55.5" x14ac:dyDescent="0.35">
      <c r="A21" s="25"/>
      <c r="B21" s="9" t="s">
        <v>13</v>
      </c>
      <c r="C21" s="9" t="s">
        <v>14</v>
      </c>
      <c r="D21" s="9" t="s">
        <v>18</v>
      </c>
      <c r="E21" s="15" t="s">
        <v>53</v>
      </c>
      <c r="F21" s="16" t="s">
        <v>54</v>
      </c>
      <c r="G21" s="12">
        <v>0.5</v>
      </c>
      <c r="H21" s="12">
        <f>VLOOKUP(G21,[1]Hoja2!$A$2:$B$21,2,FALSE)</f>
        <v>0.500000000000001</v>
      </c>
      <c r="I21" s="13" t="s">
        <v>55</v>
      </c>
      <c r="J21" s="15" t="s">
        <v>56</v>
      </c>
    </row>
    <row r="22" spans="1:10" ht="74" x14ac:dyDescent="0.35">
      <c r="A22" s="25"/>
      <c r="B22" s="9" t="s">
        <v>13</v>
      </c>
      <c r="C22" s="9" t="s">
        <v>31</v>
      </c>
      <c r="D22" s="9" t="s">
        <v>57</v>
      </c>
      <c r="E22" s="15" t="s">
        <v>58</v>
      </c>
      <c r="F22" s="16" t="s">
        <v>59</v>
      </c>
      <c r="G22" s="12">
        <v>0.5</v>
      </c>
      <c r="H22" s="12">
        <f>VLOOKUP(G22,[1]Hoja2!$A$2:$B$21,2,FALSE)</f>
        <v>0.500000000000001</v>
      </c>
      <c r="I22" s="13" t="s">
        <v>60</v>
      </c>
      <c r="J22" s="15" t="s">
        <v>61</v>
      </c>
    </row>
    <row r="23" spans="1:10" ht="92.5" x14ac:dyDescent="0.35">
      <c r="A23" s="25"/>
      <c r="B23" s="9" t="s">
        <v>13</v>
      </c>
      <c r="C23" s="9" t="s">
        <v>14</v>
      </c>
      <c r="D23" s="9" t="s">
        <v>18</v>
      </c>
      <c r="E23" s="15" t="s">
        <v>62</v>
      </c>
      <c r="F23" s="16" t="s">
        <v>63</v>
      </c>
      <c r="G23" s="12">
        <v>0.8</v>
      </c>
      <c r="H23" s="12">
        <f>VLOOKUP(G23,[1]Hoja2!$A$2:$B$21,2,FALSE)</f>
        <v>0.20000000000000101</v>
      </c>
      <c r="I23" s="13" t="s">
        <v>64</v>
      </c>
      <c r="J23" s="15" t="s">
        <v>65</v>
      </c>
    </row>
    <row r="24" spans="1:10" ht="92.5" x14ac:dyDescent="0.35">
      <c r="A24" s="26"/>
      <c r="B24" s="9" t="s">
        <v>13</v>
      </c>
      <c r="C24" s="9" t="s">
        <v>31</v>
      </c>
      <c r="D24" s="9" t="s">
        <v>18</v>
      </c>
      <c r="E24" s="15" t="s">
        <v>62</v>
      </c>
      <c r="F24" s="16" t="s">
        <v>63</v>
      </c>
      <c r="G24" s="12">
        <v>0.2</v>
      </c>
      <c r="H24" s="12">
        <v>0.8</v>
      </c>
      <c r="I24" s="13" t="s">
        <v>64</v>
      </c>
      <c r="J24" s="15" t="s">
        <v>66</v>
      </c>
    </row>
    <row r="25" spans="1:10" ht="55.5" x14ac:dyDescent="0.35">
      <c r="A25" s="7" t="s">
        <v>67</v>
      </c>
      <c r="B25" s="9" t="s">
        <v>13</v>
      </c>
      <c r="C25" s="9" t="s">
        <v>14</v>
      </c>
      <c r="D25" s="9" t="s">
        <v>18</v>
      </c>
      <c r="E25" s="15" t="s">
        <v>68</v>
      </c>
      <c r="F25" s="16" t="s">
        <v>69</v>
      </c>
      <c r="G25" s="12">
        <v>0.5</v>
      </c>
      <c r="H25" s="12">
        <f>VLOOKUP(G25,[1]Hoja2!$A$2:$B$21,2,FALSE)</f>
        <v>0.500000000000001</v>
      </c>
      <c r="I25" s="13" t="s">
        <v>70</v>
      </c>
      <c r="J25" s="15" t="s">
        <v>71</v>
      </c>
    </row>
  </sheetData>
  <mergeCells count="10">
    <mergeCell ref="A19:A24"/>
    <mergeCell ref="D4:E4"/>
    <mergeCell ref="D7:E7"/>
    <mergeCell ref="F4:J4"/>
    <mergeCell ref="F5:J5"/>
    <mergeCell ref="F6:J6"/>
    <mergeCell ref="F7:J7"/>
    <mergeCell ref="A11:A18"/>
    <mergeCell ref="A2:C7"/>
    <mergeCell ref="D2:J3"/>
  </mergeCells>
  <pageMargins left="0.7" right="0.7" top="0.75" bottom="0.75" header="0.3" footer="0.3"/>
  <headerFooter>
    <oddFooter>&amp;C_x000D_&amp;1#&amp;"Calibri"&amp;10&amp;K000000 DOCUMENTO DE USO INTERNO</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Matriz de riesgos contratación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WENDY STEPHANY JIMENEZ ROJAS</dc:creator>
  <cp:lastModifiedBy>WENDY STEPHANY JIMENEZ ROJAS</cp:lastModifiedBy>
  <dcterms:created xsi:type="dcterms:W3CDTF">2025-10-01T15:47:44Z</dcterms:created>
  <dcterms:modified xsi:type="dcterms:W3CDTF">2025-10-06T19:32:45Z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9f3886-688c-41ec-beb5-f6c446299e5f_Enabled">
    <vt:lpwstr>true</vt:lpwstr>
  </property>
  <property fmtid="{D5CDD505-2E9C-101B-9397-08002B2CF9AE}" pid="3" name="MSIP_Label_1f9f3886-688c-41ec-beb5-f6c446299e5f_SetDate">
    <vt:lpwstr>2025-10-01T16:02:48Z</vt:lpwstr>
  </property>
  <property fmtid="{D5CDD505-2E9C-101B-9397-08002B2CF9AE}" pid="4" name="MSIP_Label_1f9f3886-688c-41ec-beb5-f6c446299e5f_Method">
    <vt:lpwstr>Standard</vt:lpwstr>
  </property>
  <property fmtid="{D5CDD505-2E9C-101B-9397-08002B2CF9AE}" pid="5" name="MSIP_Label_1f9f3886-688c-41ec-beb5-f6c446299e5f_Name">
    <vt:lpwstr>Interno - Acceso abierto (No Cifrado)</vt:lpwstr>
  </property>
  <property fmtid="{D5CDD505-2E9C-101B-9397-08002B2CF9AE}" pid="6" name="MSIP_Label_1f9f3886-688c-41ec-beb5-f6c446299e5f_SiteId">
    <vt:lpwstr>73e84937-70de-4ceb-8f14-b8f9ab356f6e</vt:lpwstr>
  </property>
  <property fmtid="{D5CDD505-2E9C-101B-9397-08002B2CF9AE}" pid="7" name="MSIP_Label_1f9f3886-688c-41ec-beb5-f6c446299e5f_ActionId">
    <vt:lpwstr>2a185ace-f236-43a9-bd35-94c1223f4d3c</vt:lpwstr>
  </property>
  <property fmtid="{D5CDD505-2E9C-101B-9397-08002B2CF9AE}" pid="8" name="MSIP_Label_1f9f3886-688c-41ec-beb5-f6c446299e5f_ContentBits">
    <vt:lpwstr>2</vt:lpwstr>
  </property>
  <property fmtid="{D5CDD505-2E9C-101B-9397-08002B2CF9AE}" pid="9" name="MSIP_Label_1f9f3886-688c-41ec-beb5-f6c446299e5f_Tag">
    <vt:lpwstr>10, 3, 0, 1</vt:lpwstr>
  </property>
</Properties>
</file>