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laprevisora-my.sharepoint.com/personal/nathaly_munoz_previsora_gov_co/Documents/Escritorio/"/>
    </mc:Choice>
  </mc:AlternateContent>
  <bookViews>
    <workbookView xWindow="0" yWindow="0" windowWidth="23040" windowHeight="9192"/>
  </bookViews>
  <sheets>
    <sheet name="Matriz" sheetId="5" r:id="rId1"/>
    <sheet name="Explicación campos Matriz" sheetId="6" state="hidden" r:id="rId2"/>
  </sheets>
  <externalReferences>
    <externalReference r:id="rId3"/>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5" l="1"/>
  <c r="H26" i="5"/>
  <c r="H24" i="5"/>
  <c r="H12" i="5" l="1"/>
  <c r="H19" i="5"/>
  <c r="H20" i="5"/>
  <c r="H17" i="5"/>
  <c r="H13" i="5"/>
  <c r="H23" i="5" l="1"/>
  <c r="H22" i="5"/>
  <c r="H21" i="5"/>
  <c r="H18" i="5"/>
  <c r="H16" i="5"/>
  <c r="H15" i="5"/>
  <c r="H14" i="5"/>
</calcChain>
</file>

<file path=xl/sharedStrings.xml><?xml version="1.0" encoding="utf-8"?>
<sst xmlns="http://schemas.openxmlformats.org/spreadsheetml/2006/main" count="185" uniqueCount="125">
  <si>
    <t>Riesgo</t>
  </si>
  <si>
    <t>Consecuencia del evento</t>
  </si>
  <si>
    <t>Tratamiento</t>
  </si>
  <si>
    <t>Clasificación</t>
  </si>
  <si>
    <t>Precontractual</t>
  </si>
  <si>
    <t>Contractual</t>
  </si>
  <si>
    <t>Operativos</t>
  </si>
  <si>
    <t>Causa</t>
  </si>
  <si>
    <t>Seleccionar un proveedor que no cuente con la capacidad y experiencia requerida para el desarrollo del contrato.</t>
  </si>
  <si>
    <t>Errores u omisión en la presentación de las garantías requeridas para el contrato.</t>
  </si>
  <si>
    <t>1. Retraso en la ejecución del contrato</t>
  </si>
  <si>
    <t xml:space="preserve">1. Desarrollar las actividades definidas para la legalización del contrato con oportunidad y calidad. </t>
  </si>
  <si>
    <t>Incumplimiento por parte del proveedor de las obligaciones establecidas contractualmente.</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</si>
  <si>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</si>
  <si>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</si>
  <si>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</si>
  <si>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</si>
  <si>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1. Falta de capacidad financiera del Contratista.
2.Falta de recurso humano para el desarrollo de las actividades.</t>
  </si>
  <si>
    <t>Errores u omisiones en la evaluación de las propuestas presentadas para la contratación respectiva.</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</si>
  <si>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</si>
  <si>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Matriz de riesgos precontractuales, contractuales, poscontractuales y operativos para procesos de contratación</t>
  </si>
  <si>
    <t>Área que lidera el proceso de contratación:</t>
  </si>
  <si>
    <t>Valor estimado del bien o servicio:</t>
  </si>
  <si>
    <t xml:space="preserve">Fecha: </t>
  </si>
  <si>
    <t xml:space="preserve">Vicepresidencia de Indemnizaciones </t>
  </si>
  <si>
    <t xml:space="preserve">Objeto de la Contratación: </t>
  </si>
  <si>
    <t>Incumplimiento o demoras en la presentación de los requisitos soportes establecidos por la Compañía para la contratación.</t>
  </si>
  <si>
    <t xml:space="preserve">
1. Retraso en el proceso de selección y contratación por no contar con los documentos y aprobaciones requeridas.  
2. Indisponibilidad de los servicios que se requieren para el proceso.</t>
  </si>
  <si>
    <t>1. Sanciones normativas por posibles incumplimientos en el servicio contratado.
2. Finalización anticipada del contrato por incumplimiento.</t>
  </si>
  <si>
    <t>1. Sanciones normativas por posibles incumplimientos en la atención de reclamaciones de SOAT y AP.</t>
  </si>
  <si>
    <t xml:space="preserve">1. Favorecimiento de terceros para obtener beneficios diferentes a los intereses de la Compañía. </t>
  </si>
  <si>
    <t>1. Detrimento patrimonial.</t>
  </si>
  <si>
    <t>1. Seguimiento y monitoreo inadecuado del contrato.</t>
  </si>
  <si>
    <t xml:space="preserve">1. Establecer la periodicidad de la presentación de informes de supervisión relacionadas con el cumplimiento del contrato por parte del contratista  y emitir recomendaciones que conduzcan a la prestación óptima del servicio contratado. </t>
  </si>
  <si>
    <t>1. Cambios normativos y de línea jurisprudencial permanente.
2. Constantes cambios en los lineamientos y las directrices por parte del ente rector que regula la contratación estatal.</t>
  </si>
  <si>
    <t>1. Cambios en el contrato y posible variación en el valor del mismo.</t>
  </si>
  <si>
    <t>1. Realizar pagos de servicios que realmente no recibe la Compañía.</t>
  </si>
  <si>
    <t xml:space="preserve">Inoportunidad u omisión en la liquidación del contrato </t>
  </si>
  <si>
    <t>1. Incumplimiento de la normatividad aplicable a la Compañía.</t>
  </si>
  <si>
    <t>TIPOS DE RIESGO</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</si>
  <si>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</si>
  <si>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</si>
  <si>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</si>
  <si>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</si>
  <si>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</si>
  <si>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</si>
  <si>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</si>
  <si>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</si>
  <si>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Regulatorio</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</si>
  <si>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</si>
  <si>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</si>
  <si>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</si>
  <si>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</si>
  <si>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</si>
  <si>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</si>
  <si>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</si>
  <si>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</si>
  <si>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</si>
  <si>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</si>
  <si>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</si>
  <si>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</si>
  <si>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</si>
  <si>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</si>
  <si>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</si>
  <si>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</si>
  <si>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</si>
  <si>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</si>
  <si>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</si>
  <si>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</si>
  <si>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</si>
  <si>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</si>
  <si>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</si>
  <si>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</si>
  <si>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</si>
  <si>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CLASE</t>
  </si>
  <si>
    <t>FUENTE</t>
  </si>
  <si>
    <t>General</t>
  </si>
  <si>
    <t>Interno</t>
  </si>
  <si>
    <t>Especifico</t>
  </si>
  <si>
    <t>Externo</t>
  </si>
  <si>
    <t>% ASIGNACION ENTIDAD</t>
  </si>
  <si>
    <t>% ASIGNACION CONTRATISTA</t>
  </si>
  <si>
    <t xml:space="preserve">Clase </t>
  </si>
  <si>
    <t xml:space="preserve">Fuente </t>
  </si>
  <si>
    <t>Tipo</t>
  </si>
  <si>
    <t>XX de mayo del 2022</t>
  </si>
  <si>
    <t xml:space="preserve">Inoportunidad en la suscripción del contrato para cubrir las necesidades de la Compañía. </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</si>
  <si>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</si>
  <si>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</si>
  <si>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 xml:space="preserve">Pre contractual </t>
  </si>
  <si>
    <t>CLASIFICACIÓN</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</si>
  <si>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</si>
  <si>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</si>
  <si>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</si>
  <si>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Cambios en la normativa que modifique o imponga nuevas obligaciones a desarrollar por parte del proveedor en el contrato de auditoria de cuentas.</t>
  </si>
  <si>
    <t>Presentar soportes que no reflejan la realidad del cumplimiento de las obligaciones del proveedor, con el fin de obtener un beneficio particular.</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</si>
  <si>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</si>
  <si>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1. Desconocimiento de los tiempos establecidos para la liquidación de un contrato.
2. Prescripción de los tiempos para liquidar un contrato.</t>
  </si>
  <si>
    <t>1. Lineamientos para la liquidación de los contratos establecidos en el Manual de Contratación de la Compañía.</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</si>
  <si>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</si>
  <si>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</si>
  <si>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</si>
  <si>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</si>
  <si>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</si>
  <si>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</si>
  <si>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Indisponibilidad presupuestal para realizar el proceso contractual.</t>
  </si>
  <si>
    <t>1. Incurrir en demora o imposibilidad de realizar el proceso de contratación.</t>
  </si>
  <si>
    <t xml:space="preserve">Inadecuada definición del servicio a contratar.  </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</si>
  <si>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</si>
  <si>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</si>
  <si>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</si>
  <si>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No uso de las reservas por parte de los funcionarios</t>
  </si>
  <si>
    <t>Planeación inadecuada de las comisiones por parte de las areas de la compañía (nacional e internacional)</t>
  </si>
  <si>
    <t xml:space="preserve">Realizar traslados presupuestales al interior del area, solicitar presupuesto adicional y pago de intereses moratorios por no pago oportuno
 </t>
  </si>
  <si>
    <t>Error en la emisión de reserva hotelera o tiquete</t>
  </si>
  <si>
    <t>Insuficiencia presupuestal para realizar los pagos de los servicios prestados.</t>
  </si>
  <si>
    <t>Información suministrada captada por parte del proveedor</t>
  </si>
  <si>
    <t>información suministrada erradamente por parte de Previsora</t>
  </si>
  <si>
    <t xml:space="preserve">funcionario no asiste a la comisión </t>
  </si>
  <si>
    <t>Multas y sanciones de las reservas</t>
  </si>
  <si>
    <t>No pago oportuno de las facturas</t>
  </si>
  <si>
    <t>Multas y sanciones por cambios en reservas</t>
  </si>
  <si>
    <t>Pago de la multa a sancion y reintegro del dinero por parte del funcionario si aplica</t>
  </si>
  <si>
    <t>Correción de la información y pago de sanciones y multas si hay lugar a las mismas</t>
  </si>
  <si>
    <t>Corrección de la información, reemisión de reservas y pago por parte del proveedor de las sanciones y multas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</si>
</sst>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7</xdr:row>
      <xdr:rowOff>139700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topLeftCell="A5" zoomScale="70" zoomScaleNormal="85" workbookViewId="0">
      <pane ySplit="7" topLeftCell="A21" activePane="bottomLeft" state="frozen"/>
      <selection activeCell="B5" sqref="B5"/>
      <selection pane="bottomLeft" activeCell="E22" sqref="E22"/>
    </sheetView>
  </sheetViews>
  <sheetFormatPr baseColWidth="10" defaultColWidth="10.88671875" defaultRowHeight="14.4" x14ac:dyDescent="0.3"/>
  <cols>
    <col min="1" max="1" width="25.33203125" style="23" customWidth="1"/>
    <col min="2" max="4" width="25.33203125" style="10" customWidth="1"/>
    <col min="5" max="5" width="68.21875" style="10" customWidth="1"/>
    <col min="6" max="6" width="73.21875" style="10" customWidth="1"/>
    <col min="7" max="8" width="18.5546875" style="21" customWidth="1"/>
    <col min="9" max="9" width="83.21875" style="10" customWidth="1"/>
    <col min="10" max="10" width="163.88671875" style="10" customWidth="1"/>
    <col min="11" max="16384" width="10.88671875" style="10"/>
  </cols>
  <sheetData>
    <row r="1" spans="1:10" ht="18" x14ac:dyDescent="0.35">
      <c r="A1" s="22"/>
      <c r="B1" s="8"/>
      <c r="C1" s="8"/>
      <c r="D1" s="8"/>
      <c r="E1" s="9"/>
      <c r="F1" s="8"/>
      <c r="G1" s="20"/>
      <c r="H1" s="20"/>
      <c r="I1" s="8"/>
      <c r="J1" s="9"/>
    </row>
    <row r="2" spans="1:10" ht="14.55" customHeight="1" x14ac:dyDescent="0.3">
      <c r="A2" s="31"/>
      <c r="B2" s="32"/>
      <c r="C2" s="33"/>
      <c r="D2" s="42" t="s">
        <v>20</v>
      </c>
      <c r="E2" s="43"/>
      <c r="F2" s="43"/>
      <c r="G2" s="43"/>
      <c r="H2" s="43"/>
      <c r="I2" s="43"/>
      <c r="J2" s="43"/>
    </row>
    <row r="3" spans="1:10" ht="14.55" customHeight="1" x14ac:dyDescent="0.3">
      <c r="A3" s="34"/>
      <c r="B3" s="35"/>
      <c r="C3" s="36"/>
      <c r="D3" s="44"/>
      <c r="E3" s="45"/>
      <c r="F3" s="45"/>
      <c r="G3" s="45"/>
      <c r="H3" s="45"/>
      <c r="I3" s="45"/>
      <c r="J3" s="45"/>
    </row>
    <row r="4" spans="1:10" ht="14.55" customHeight="1" x14ac:dyDescent="0.3">
      <c r="A4" s="34"/>
      <c r="B4" s="35"/>
      <c r="C4" s="36"/>
      <c r="D4" s="46" t="s">
        <v>25</v>
      </c>
      <c r="E4" s="47"/>
      <c r="F4" s="48"/>
      <c r="G4" s="40"/>
      <c r="H4" s="40"/>
      <c r="I4" s="40"/>
      <c r="J4" s="40"/>
    </row>
    <row r="5" spans="1:10" ht="14.55" customHeight="1" x14ac:dyDescent="0.3">
      <c r="A5" s="34"/>
      <c r="B5" s="35"/>
      <c r="C5" s="36"/>
      <c r="D5" s="49"/>
      <c r="E5" s="50"/>
      <c r="F5" s="51"/>
      <c r="G5" s="40"/>
      <c r="H5" s="40"/>
      <c r="I5" s="40"/>
      <c r="J5" s="40"/>
    </row>
    <row r="6" spans="1:10" ht="18" x14ac:dyDescent="0.35">
      <c r="A6" s="34"/>
      <c r="B6" s="35"/>
      <c r="C6" s="36"/>
      <c r="D6" s="28" t="s">
        <v>21</v>
      </c>
      <c r="E6" s="29"/>
      <c r="F6" s="30"/>
      <c r="G6" s="41" t="s">
        <v>24</v>
      </c>
      <c r="H6" s="41"/>
      <c r="I6" s="41"/>
      <c r="J6" s="41"/>
    </row>
    <row r="7" spans="1:10" ht="18" x14ac:dyDescent="0.35">
      <c r="A7" s="34"/>
      <c r="B7" s="35"/>
      <c r="C7" s="36"/>
      <c r="D7" s="28" t="s">
        <v>22</v>
      </c>
      <c r="E7" s="29"/>
      <c r="F7" s="30"/>
      <c r="G7" s="41"/>
      <c r="H7" s="41"/>
      <c r="I7" s="41"/>
      <c r="J7" s="41"/>
    </row>
    <row r="8" spans="1:10" ht="18" x14ac:dyDescent="0.35">
      <c r="A8" s="37"/>
      <c r="B8" s="38"/>
      <c r="C8" s="39"/>
      <c r="D8" s="28" t="s">
        <v>23</v>
      </c>
      <c r="E8" s="29"/>
      <c r="F8" s="30"/>
      <c r="G8" s="41" t="s">
        <v>85</v>
      </c>
      <c r="H8" s="41"/>
      <c r="I8" s="41"/>
      <c r="J8" s="41"/>
    </row>
    <row r="9" spans="1:10" ht="18.45" customHeight="1" x14ac:dyDescent="0.35">
      <c r="A9" s="22"/>
      <c r="B9" s="11"/>
      <c r="C9" s="11"/>
      <c r="D9" s="11"/>
      <c r="E9" s="9"/>
      <c r="F9" s="8"/>
      <c r="G9" s="20"/>
      <c r="H9" s="20"/>
      <c r="I9" s="8"/>
      <c r="J9" s="9"/>
    </row>
    <row r="10" spans="1:10" ht="18.45" customHeight="1" x14ac:dyDescent="0.35">
      <c r="A10" s="22"/>
      <c r="B10" s="8"/>
      <c r="C10" s="8"/>
      <c r="D10" s="8"/>
      <c r="E10" s="9"/>
      <c r="F10" s="8"/>
      <c r="G10" s="20"/>
      <c r="H10" s="20"/>
      <c r="I10" s="8"/>
      <c r="J10" s="9"/>
    </row>
    <row r="11" spans="1:10" s="24" customFormat="1" ht="113.55" customHeight="1" x14ac:dyDescent="0.3">
      <c r="A11" s="5" t="s">
        <v>3</v>
      </c>
      <c r="B11" s="5" t="s">
        <v>82</v>
      </c>
      <c r="C11" s="5" t="s">
        <v>83</v>
      </c>
      <c r="D11" s="5" t="s">
        <v>84</v>
      </c>
      <c r="E11" s="5" t="s">
        <v>0</v>
      </c>
      <c r="F11" s="6" t="s">
        <v>7</v>
      </c>
      <c r="G11" s="7" t="s">
        <v>80</v>
      </c>
      <c r="H11" s="7" t="s">
        <v>81</v>
      </c>
      <c r="I11" s="6" t="s">
        <v>1</v>
      </c>
      <c r="J11" s="5" t="s">
        <v>2</v>
      </c>
    </row>
    <row r="12" spans="1:10" ht="166.95" customHeight="1" x14ac:dyDescent="0.3">
      <c r="A12" s="25" t="s">
        <v>89</v>
      </c>
      <c r="B12" s="18" t="s">
        <v>78</v>
      </c>
      <c r="C12" s="18" t="s">
        <v>77</v>
      </c>
      <c r="D12" s="18" t="s">
        <v>46</v>
      </c>
      <c r="E12" s="12" t="s">
        <v>105</v>
      </c>
      <c r="F12" s="12" t="s">
        <v>87</v>
      </c>
      <c r="G12" s="19">
        <v>1</v>
      </c>
      <c r="H12" s="19">
        <f>VLOOKUP(G12,[1]Hoja2!$A$2:$B$21,2,FALSE)</f>
        <v>9.9920072216264108E-16</v>
      </c>
      <c r="I12" s="12" t="s">
        <v>106</v>
      </c>
      <c r="J12" s="12" t="s">
        <v>99</v>
      </c>
    </row>
    <row r="13" spans="1:10" ht="409.2" customHeight="1" x14ac:dyDescent="0.3">
      <c r="A13" s="26"/>
      <c r="B13" s="18" t="s">
        <v>78</v>
      </c>
      <c r="C13" s="18" t="s">
        <v>77</v>
      </c>
      <c r="D13" s="18" t="s">
        <v>44</v>
      </c>
      <c r="E13" s="13" t="s">
        <v>107</v>
      </c>
      <c r="F13" s="14" t="s">
        <v>91</v>
      </c>
      <c r="G13" s="19">
        <v>1</v>
      </c>
      <c r="H13" s="19">
        <f>VLOOKUP(G13,[1]Hoja2!$A$2:$B$21,2,FALSE)</f>
        <v>9.9920072216264108E-16</v>
      </c>
      <c r="I13" s="12" t="s">
        <v>108</v>
      </c>
      <c r="J13" s="12" t="s">
        <v>109</v>
      </c>
    </row>
    <row r="14" spans="1:10" ht="133.05000000000001" customHeight="1" x14ac:dyDescent="0.3">
      <c r="A14" s="26"/>
      <c r="B14" s="18" t="s">
        <v>78</v>
      </c>
      <c r="C14" s="18" t="s">
        <v>77</v>
      </c>
      <c r="D14" s="18" t="s">
        <v>44</v>
      </c>
      <c r="E14" s="12" t="s">
        <v>18</v>
      </c>
      <c r="F14" s="12" t="s">
        <v>100</v>
      </c>
      <c r="G14" s="19">
        <v>1</v>
      </c>
      <c r="H14" s="19">
        <f>VLOOKUP(G14,[1]Hoja2!$A$2:$B$21,2,FALSE)</f>
        <v>9.9920072216264108E-16</v>
      </c>
      <c r="I14" s="12" t="s">
        <v>101</v>
      </c>
      <c r="J14" s="12" t="s">
        <v>92</v>
      </c>
    </row>
    <row r="15" spans="1:10" ht="225.45" customHeight="1" x14ac:dyDescent="0.3">
      <c r="A15" s="26"/>
      <c r="B15" s="18" t="s">
        <v>78</v>
      </c>
      <c r="C15" s="18" t="s">
        <v>77</v>
      </c>
      <c r="D15" s="18" t="s">
        <v>44</v>
      </c>
      <c r="E15" s="12" t="s">
        <v>26</v>
      </c>
      <c r="F15" s="12" t="s">
        <v>102</v>
      </c>
      <c r="G15" s="19">
        <v>1</v>
      </c>
      <c r="H15" s="19">
        <f>VLOOKUP(G15,[1]Hoja2!$A$2:$B$21,2,FALSE)</f>
        <v>9.9920072216264108E-16</v>
      </c>
      <c r="I15" s="12" t="s">
        <v>27</v>
      </c>
      <c r="J15" s="12" t="s">
        <v>19</v>
      </c>
    </row>
    <row r="16" spans="1:10" ht="216" customHeight="1" x14ac:dyDescent="0.3">
      <c r="A16" s="26"/>
      <c r="B16" s="18" t="s">
        <v>78</v>
      </c>
      <c r="C16" s="18" t="s">
        <v>79</v>
      </c>
      <c r="D16" s="18" t="s">
        <v>46</v>
      </c>
      <c r="E16" s="12" t="s">
        <v>8</v>
      </c>
      <c r="F16" s="12" t="s">
        <v>110</v>
      </c>
      <c r="G16" s="19">
        <v>1</v>
      </c>
      <c r="H16" s="19">
        <f>VLOOKUP(G16,[1]Hoja2!$A$2:$B$21,2,FALSE)</f>
        <v>9.9920072216264108E-16</v>
      </c>
      <c r="I16" s="14" t="s">
        <v>28</v>
      </c>
      <c r="J16" s="12" t="s">
        <v>93</v>
      </c>
    </row>
    <row r="17" spans="1:10" ht="105" customHeight="1" x14ac:dyDescent="0.3">
      <c r="A17" s="26"/>
      <c r="B17" s="18" t="s">
        <v>78</v>
      </c>
      <c r="C17" s="18" t="s">
        <v>77</v>
      </c>
      <c r="D17" s="18" t="s">
        <v>44</v>
      </c>
      <c r="E17" s="12" t="s">
        <v>86</v>
      </c>
      <c r="F17" s="15" t="s">
        <v>88</v>
      </c>
      <c r="G17" s="19">
        <v>0.5</v>
      </c>
      <c r="H17" s="19">
        <f>VLOOKUP(G17,'Explicación campos Matriz'!A50:B70,2,FALSE)</f>
        <v>0.500000000000001</v>
      </c>
      <c r="I17" s="12" t="s">
        <v>10</v>
      </c>
      <c r="J17" s="12" t="s">
        <v>11</v>
      </c>
    </row>
    <row r="18" spans="1:10" ht="106.5" customHeight="1" x14ac:dyDescent="0.3">
      <c r="A18" s="27"/>
      <c r="B18" s="18" t="s">
        <v>78</v>
      </c>
      <c r="C18" s="18" t="s">
        <v>77</v>
      </c>
      <c r="D18" s="18" t="s">
        <v>44</v>
      </c>
      <c r="E18" s="12" t="s">
        <v>9</v>
      </c>
      <c r="F18" s="12" t="s">
        <v>103</v>
      </c>
      <c r="G18" s="19">
        <v>0.4</v>
      </c>
      <c r="H18" s="19">
        <f>VLOOKUP(G18,[1]Hoja2!$A$2:$B$21,2,FALSE)</f>
        <v>0.6</v>
      </c>
      <c r="I18" s="12" t="s">
        <v>10</v>
      </c>
      <c r="J18" s="12" t="s">
        <v>104</v>
      </c>
    </row>
    <row r="19" spans="1:10" ht="55.5" customHeight="1" x14ac:dyDescent="0.3">
      <c r="A19" s="26"/>
      <c r="B19" s="18" t="s">
        <v>78</v>
      </c>
      <c r="C19" s="18" t="s">
        <v>79</v>
      </c>
      <c r="D19" s="18" t="s">
        <v>40</v>
      </c>
      <c r="E19" s="1" t="s">
        <v>12</v>
      </c>
      <c r="F19" s="16" t="s">
        <v>17</v>
      </c>
      <c r="G19" s="19">
        <v>0</v>
      </c>
      <c r="H19" s="19">
        <f>VLOOKUP(G19,'Explicación campos Matriz'!A50:B70,2,FALSE)</f>
        <v>1</v>
      </c>
      <c r="I19" s="12" t="s">
        <v>29</v>
      </c>
      <c r="J19" s="1" t="s">
        <v>96</v>
      </c>
    </row>
    <row r="20" spans="1:10" ht="55.5" customHeight="1" x14ac:dyDescent="0.3">
      <c r="A20" s="26"/>
      <c r="B20" s="18" t="s">
        <v>78</v>
      </c>
      <c r="C20" s="18" t="s">
        <v>77</v>
      </c>
      <c r="D20" s="18" t="s">
        <v>44</v>
      </c>
      <c r="E20" s="1" t="s">
        <v>95</v>
      </c>
      <c r="F20" s="16" t="s">
        <v>30</v>
      </c>
      <c r="G20" s="19">
        <v>1</v>
      </c>
      <c r="H20" s="19">
        <f>VLOOKUP(G20,'Explicación campos Matriz'!A50:B70,2,FALSE)</f>
        <v>9.9920072216264108E-16</v>
      </c>
      <c r="I20" s="17" t="s">
        <v>31</v>
      </c>
      <c r="J20" s="1" t="s">
        <v>13</v>
      </c>
    </row>
    <row r="21" spans="1:10" ht="37.049999999999997" customHeight="1" x14ac:dyDescent="0.3">
      <c r="A21" s="26"/>
      <c r="B21" s="18" t="s">
        <v>78</v>
      </c>
      <c r="C21" s="18" t="s">
        <v>77</v>
      </c>
      <c r="D21" s="18" t="s">
        <v>44</v>
      </c>
      <c r="E21" s="1" t="s">
        <v>14</v>
      </c>
      <c r="F21" s="16" t="s">
        <v>32</v>
      </c>
      <c r="G21" s="19">
        <v>1</v>
      </c>
      <c r="H21" s="19">
        <f>VLOOKUP(G21,[1]Hoja2!$A$2:$B$21,2,FALSE)</f>
        <v>9.9920072216264108E-16</v>
      </c>
      <c r="I21" s="14" t="s">
        <v>36</v>
      </c>
      <c r="J21" s="1" t="s">
        <v>33</v>
      </c>
    </row>
    <row r="22" spans="1:10" ht="55.5" customHeight="1" x14ac:dyDescent="0.3">
      <c r="A22" s="27"/>
      <c r="B22" s="18" t="s">
        <v>78</v>
      </c>
      <c r="C22" s="18" t="s">
        <v>79</v>
      </c>
      <c r="D22" s="18" t="s">
        <v>48</v>
      </c>
      <c r="E22" s="1" t="s">
        <v>94</v>
      </c>
      <c r="F22" s="16" t="s">
        <v>34</v>
      </c>
      <c r="G22" s="19">
        <v>0.5</v>
      </c>
      <c r="H22" s="19">
        <f>VLOOKUP(G22,[1]Hoja2!$A$2:$B$21,2,FALSE)</f>
        <v>0.500000000000001</v>
      </c>
      <c r="I22" s="14" t="s">
        <v>35</v>
      </c>
      <c r="J22" s="1" t="s">
        <v>15</v>
      </c>
    </row>
    <row r="23" spans="1:10" ht="55.5" customHeight="1" x14ac:dyDescent="0.3">
      <c r="A23" s="6" t="s">
        <v>16</v>
      </c>
      <c r="B23" s="18" t="s">
        <v>78</v>
      </c>
      <c r="C23" s="18" t="s">
        <v>77</v>
      </c>
      <c r="D23" s="18" t="s">
        <v>44</v>
      </c>
      <c r="E23" s="1" t="s">
        <v>37</v>
      </c>
      <c r="F23" s="16" t="s">
        <v>97</v>
      </c>
      <c r="G23" s="19">
        <v>0.5</v>
      </c>
      <c r="H23" s="19">
        <f>VLOOKUP(G23,[1]Hoja2!$A$2:$B$21,2,FALSE)</f>
        <v>0.500000000000001</v>
      </c>
      <c r="I23" s="14" t="s">
        <v>38</v>
      </c>
      <c r="J23" s="1" t="s">
        <v>98</v>
      </c>
    </row>
    <row r="24" spans="1:10" ht="55.5" customHeight="1" x14ac:dyDescent="0.3">
      <c r="A24" s="25" t="s">
        <v>6</v>
      </c>
      <c r="B24" s="18" t="s">
        <v>78</v>
      </c>
      <c r="C24" s="18" t="s">
        <v>77</v>
      </c>
      <c r="D24" s="18" t="s">
        <v>44</v>
      </c>
      <c r="E24" s="1" t="s">
        <v>114</v>
      </c>
      <c r="F24" s="16" t="s">
        <v>117</v>
      </c>
      <c r="G24" s="19">
        <v>1</v>
      </c>
      <c r="H24" s="19">
        <f>VLOOKUP(G24,[1]Hoja2!$A$2:$B$21,2,FALSE)</f>
        <v>9.9920072216264108E-16</v>
      </c>
      <c r="I24" s="14" t="s">
        <v>121</v>
      </c>
      <c r="J24" s="1" t="s">
        <v>123</v>
      </c>
    </row>
    <row r="25" spans="1:10" ht="55.5" customHeight="1" x14ac:dyDescent="0.3">
      <c r="A25" s="26"/>
      <c r="B25" s="18" t="s">
        <v>78</v>
      </c>
      <c r="C25" s="18" t="s">
        <v>79</v>
      </c>
      <c r="D25" s="18" t="s">
        <v>44</v>
      </c>
      <c r="E25" s="1" t="s">
        <v>114</v>
      </c>
      <c r="F25" s="16" t="s">
        <v>116</v>
      </c>
      <c r="G25" s="19">
        <v>0</v>
      </c>
      <c r="H25" s="19">
        <v>1</v>
      </c>
      <c r="I25" s="14" t="s">
        <v>121</v>
      </c>
      <c r="J25" s="1" t="s">
        <v>124</v>
      </c>
    </row>
    <row r="26" spans="1:10" ht="55.5" customHeight="1" x14ac:dyDescent="0.3">
      <c r="A26" s="26"/>
      <c r="B26" s="18" t="s">
        <v>78</v>
      </c>
      <c r="C26" s="18" t="s">
        <v>79</v>
      </c>
      <c r="D26" s="18" t="s">
        <v>40</v>
      </c>
      <c r="E26" s="1" t="s">
        <v>111</v>
      </c>
      <c r="F26" s="16" t="s">
        <v>118</v>
      </c>
      <c r="G26" s="19">
        <v>1</v>
      </c>
      <c r="H26" s="19">
        <f>VLOOKUP(G26,[1]Hoja2!$A$2:$B$21,2,FALSE)</f>
        <v>9.9920072216264108E-16</v>
      </c>
      <c r="I26" s="14" t="s">
        <v>119</v>
      </c>
      <c r="J26" s="1" t="s">
        <v>122</v>
      </c>
    </row>
    <row r="27" spans="1:10" ht="55.5" customHeight="1" x14ac:dyDescent="0.3">
      <c r="A27" s="27"/>
      <c r="B27" s="18" t="s">
        <v>78</v>
      </c>
      <c r="C27" s="18" t="s">
        <v>77</v>
      </c>
      <c r="D27" s="18" t="s">
        <v>46</v>
      </c>
      <c r="E27" s="1" t="s">
        <v>115</v>
      </c>
      <c r="F27" s="16" t="s">
        <v>112</v>
      </c>
      <c r="G27" s="19">
        <v>1</v>
      </c>
      <c r="H27" s="19">
        <f>VLOOKUP(G27,[1]Hoja2!$A$2:$B$21,2,FALSE)</f>
        <v>9.9920072216264108E-16</v>
      </c>
      <c r="I27" s="14" t="s">
        <v>120</v>
      </c>
      <c r="J27" s="1" t="s">
        <v>113</v>
      </c>
    </row>
  </sheetData>
  <mergeCells count="13">
    <mergeCell ref="A24:A27"/>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'Explicación campos Matriz'!$A$45:$A$48</xm:f>
          </x14:formula1>
          <xm:sqref>A23:A24</xm:sqref>
        </x14:dataValidation>
        <x14:dataValidation type="list" allowBlank="1" showInputMessage="1" showErrorMessage="1">
          <x14:formula1>
            <xm:f>'Explicación campos Matriz'!$A$2:$A$9</xm:f>
          </x14:formula1>
          <xm:sqref>D13:D23</xm:sqref>
        </x14:dataValidation>
        <x14:dataValidation type="list" allowBlank="1" showInputMessage="1" showErrorMessage="1">
          <x14:formula1>
            <xm:f>'Explicación campos Matriz'!$E$45:$E$46</xm:f>
          </x14:formula1>
          <xm:sqref>C13:C26</xm:sqref>
        </x14:dataValidation>
        <x14:dataValidation type="list" allowBlank="1" showInputMessage="1" showErrorMessage="1">
          <x14:formula1>
            <xm:f>'Explicación campos Matriz'!$C$45:$C$46</xm:f>
          </x14:formula1>
          <xm:sqref>B13:B26</xm:sqref>
        </x14:dataValidation>
        <x14:dataValidation type="list" allowBlank="1" showInputMessage="1" showErrorMessage="1">
          <x14:formula1>
            <xm:f>'Explicación campos Matriz'!$A$50:$A$70</xm:f>
          </x14:formula1>
          <xm:sqref>G13:G26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opLeftCell="A38" workbookViewId="0">
      <selection activeCell="A45" sqref="A45"/>
    </sheetView>
  </sheetViews>
  <sheetFormatPr baseColWidth="10" defaultRowHeight="14.4" x14ac:dyDescent="0.3"/>
  <sheetData>
    <row r="1" spans="1:2" x14ac:dyDescent="0.3">
      <c r="A1" t="s">
        <v>39</v>
      </c>
    </row>
    <row r="2" spans="1:2" x14ac:dyDescent="0.3">
      <c r="A2" t="s">
        <v>40</v>
      </c>
      <c r="B2" t="s">
        <v>41</v>
      </c>
    </row>
    <row r="3" spans="1:2" x14ac:dyDescent="0.3">
      <c r="A3" t="s">
        <v>42</v>
      </c>
      <c r="B3" t="s">
        <v>43</v>
      </c>
    </row>
    <row r="4" spans="1:2" x14ac:dyDescent="0.3">
      <c r="A4" t="s">
        <v>44</v>
      </c>
      <c r="B4" t="s">
        <v>45</v>
      </c>
    </row>
    <row r="5" spans="1:2" x14ac:dyDescent="0.3">
      <c r="A5" t="s">
        <v>46</v>
      </c>
      <c r="B5" t="s">
        <v>47</v>
      </c>
    </row>
    <row r="6" spans="1:2" x14ac:dyDescent="0.3">
      <c r="A6" t="s">
        <v>48</v>
      </c>
      <c r="B6" t="s">
        <v>49</v>
      </c>
    </row>
    <row r="7" spans="1:2" x14ac:dyDescent="0.3">
      <c r="A7" t="s">
        <v>50</v>
      </c>
      <c r="B7" t="s">
        <v>51</v>
      </c>
    </row>
    <row r="8" spans="1:2" x14ac:dyDescent="0.3">
      <c r="A8" t="s">
        <v>52</v>
      </c>
      <c r="B8" t="s">
        <v>53</v>
      </c>
    </row>
    <row r="9" spans="1:2" x14ac:dyDescent="0.3">
      <c r="A9" t="s">
        <v>54</v>
      </c>
      <c r="B9" t="s">
        <v>55</v>
      </c>
    </row>
    <row r="14" spans="1:2" ht="40.200000000000003" x14ac:dyDescent="0.3">
      <c r="A14" s="2" t="s">
        <v>56</v>
      </c>
      <c r="B14" t="s">
        <v>57</v>
      </c>
    </row>
    <row r="15" spans="1:2" x14ac:dyDescent="0.3">
      <c r="A15">
        <v>1</v>
      </c>
      <c r="B15" t="s">
        <v>58</v>
      </c>
    </row>
    <row r="16" spans="1:2" x14ac:dyDescent="0.3">
      <c r="A16">
        <v>2</v>
      </c>
      <c r="B16" t="s">
        <v>59</v>
      </c>
    </row>
    <row r="17" spans="1:2" x14ac:dyDescent="0.3">
      <c r="A17">
        <v>3</v>
      </c>
      <c r="B17" t="s">
        <v>60</v>
      </c>
    </row>
    <row r="18" spans="1:2" x14ac:dyDescent="0.3">
      <c r="A18">
        <v>4</v>
      </c>
      <c r="B18" t="s">
        <v>61</v>
      </c>
    </row>
    <row r="19" spans="1:2" x14ac:dyDescent="0.3">
      <c r="A19">
        <v>5</v>
      </c>
      <c r="B19" t="s">
        <v>62</v>
      </c>
    </row>
    <row r="23" spans="1:2" ht="28.8" x14ac:dyDescent="0.3">
      <c r="A23" s="3" t="s">
        <v>63</v>
      </c>
      <c r="B23" t="s">
        <v>57</v>
      </c>
    </row>
    <row r="24" spans="1:2" x14ac:dyDescent="0.3">
      <c r="A24">
        <v>1</v>
      </c>
      <c r="B24" t="s">
        <v>64</v>
      </c>
    </row>
    <row r="25" spans="1:2" x14ac:dyDescent="0.3">
      <c r="A25">
        <v>2</v>
      </c>
      <c r="B25" t="s">
        <v>65</v>
      </c>
    </row>
    <row r="26" spans="1:2" x14ac:dyDescent="0.3">
      <c r="A26">
        <v>3</v>
      </c>
      <c r="B26" t="s">
        <v>66</v>
      </c>
    </row>
    <row r="27" spans="1:2" x14ac:dyDescent="0.3">
      <c r="A27">
        <v>4</v>
      </c>
      <c r="B27" t="s">
        <v>67</v>
      </c>
    </row>
    <row r="28" spans="1:2" x14ac:dyDescent="0.3">
      <c r="A28">
        <v>5</v>
      </c>
      <c r="B28" t="s">
        <v>68</v>
      </c>
    </row>
    <row r="31" spans="1:2" ht="28.8" x14ac:dyDescent="0.3">
      <c r="A31" s="3" t="s">
        <v>69</v>
      </c>
      <c r="B31" t="s">
        <v>57</v>
      </c>
    </row>
    <row r="32" spans="1:2" x14ac:dyDescent="0.3">
      <c r="A32">
        <v>2</v>
      </c>
      <c r="B32" t="s">
        <v>70</v>
      </c>
    </row>
    <row r="33" spans="1:5" x14ac:dyDescent="0.3">
      <c r="A33">
        <v>3</v>
      </c>
      <c r="B33" t="s">
        <v>70</v>
      </c>
    </row>
    <row r="34" spans="1:5" x14ac:dyDescent="0.3">
      <c r="A34">
        <v>4</v>
      </c>
      <c r="B34" t="s">
        <v>70</v>
      </c>
    </row>
    <row r="35" spans="1:5" x14ac:dyDescent="0.3">
      <c r="A35">
        <v>5</v>
      </c>
      <c r="B35" t="s">
        <v>71</v>
      </c>
    </row>
    <row r="36" spans="1:5" x14ac:dyDescent="0.3">
      <c r="A36">
        <v>6</v>
      </c>
      <c r="B36" t="s">
        <v>72</v>
      </c>
    </row>
    <row r="37" spans="1:5" x14ac:dyDescent="0.3">
      <c r="A37">
        <v>7</v>
      </c>
      <c r="B37" t="s">
        <v>72</v>
      </c>
    </row>
    <row r="38" spans="1:5" x14ac:dyDescent="0.3">
      <c r="A38">
        <v>8</v>
      </c>
      <c r="B38" t="s">
        <v>73</v>
      </c>
    </row>
    <row r="39" spans="1:5" x14ac:dyDescent="0.3">
      <c r="A39">
        <v>9</v>
      </c>
      <c r="B39" t="s">
        <v>73</v>
      </c>
    </row>
    <row r="40" spans="1:5" x14ac:dyDescent="0.3">
      <c r="A40">
        <v>10</v>
      </c>
      <c r="B40" t="s">
        <v>73</v>
      </c>
    </row>
    <row r="44" spans="1:5" x14ac:dyDescent="0.3">
      <c r="A44" t="s">
        <v>90</v>
      </c>
      <c r="C44" t="s">
        <v>74</v>
      </c>
      <c r="E44" t="s">
        <v>75</v>
      </c>
    </row>
    <row r="45" spans="1:5" x14ac:dyDescent="0.3">
      <c r="A45" t="s">
        <v>4</v>
      </c>
      <c r="C45" t="s">
        <v>76</v>
      </c>
      <c r="E45" t="s">
        <v>77</v>
      </c>
    </row>
    <row r="46" spans="1:5" x14ac:dyDescent="0.3">
      <c r="A46" t="s">
        <v>5</v>
      </c>
      <c r="C46" t="s">
        <v>78</v>
      </c>
      <c r="E46" t="s">
        <v>79</v>
      </c>
    </row>
    <row r="47" spans="1:5" x14ac:dyDescent="0.3">
      <c r="A47" t="s">
        <v>16</v>
      </c>
    </row>
    <row r="48" spans="1:5" x14ac:dyDescent="0.3">
      <c r="A48" t="s">
        <v>6</v>
      </c>
    </row>
    <row r="50" spans="1:2" x14ac:dyDescent="0.3">
      <c r="A50" s="4">
        <v>0</v>
      </c>
      <c r="B50" s="4">
        <v>1</v>
      </c>
    </row>
    <row r="51" spans="1:2" x14ac:dyDescent="0.3">
      <c r="A51" s="4">
        <v>0.05</v>
      </c>
      <c r="B51" s="4">
        <v>0.95</v>
      </c>
    </row>
    <row r="52" spans="1:2" x14ac:dyDescent="0.3">
      <c r="A52" s="4">
        <v>0.1</v>
      </c>
      <c r="B52" s="4">
        <v>0.9</v>
      </c>
    </row>
    <row r="53" spans="1:2" x14ac:dyDescent="0.3">
      <c r="A53" s="4">
        <v>0.15</v>
      </c>
      <c r="B53" s="4">
        <v>0.85</v>
      </c>
    </row>
    <row r="54" spans="1:2" x14ac:dyDescent="0.3">
      <c r="A54" s="4">
        <v>0.2</v>
      </c>
      <c r="B54" s="4">
        <v>0.8</v>
      </c>
    </row>
    <row r="55" spans="1:2" x14ac:dyDescent="0.3">
      <c r="A55" s="4">
        <v>0.25</v>
      </c>
      <c r="B55" s="4">
        <v>0.75</v>
      </c>
    </row>
    <row r="56" spans="1:2" x14ac:dyDescent="0.3">
      <c r="A56" s="4">
        <v>0.3</v>
      </c>
      <c r="B56" s="4">
        <v>0.7</v>
      </c>
    </row>
    <row r="57" spans="1:2" x14ac:dyDescent="0.3">
      <c r="A57" s="4">
        <v>0.35</v>
      </c>
      <c r="B57" s="4">
        <v>0.65</v>
      </c>
    </row>
    <row r="58" spans="1:2" x14ac:dyDescent="0.3">
      <c r="A58" s="4">
        <v>0.4</v>
      </c>
      <c r="B58" s="4">
        <v>0.6</v>
      </c>
    </row>
    <row r="59" spans="1:2" x14ac:dyDescent="0.3">
      <c r="A59" s="4">
        <v>0.45</v>
      </c>
      <c r="B59" s="4">
        <v>0.55000000000000104</v>
      </c>
    </row>
    <row r="60" spans="1:2" x14ac:dyDescent="0.3">
      <c r="A60" s="4">
        <v>0.5</v>
      </c>
      <c r="B60" s="4">
        <v>0.500000000000001</v>
      </c>
    </row>
    <row r="61" spans="1:2" x14ac:dyDescent="0.3">
      <c r="A61" s="4">
        <v>0.55000000000000004</v>
      </c>
      <c r="B61" s="4">
        <v>0.45000000000000101</v>
      </c>
    </row>
    <row r="62" spans="1:2" x14ac:dyDescent="0.3">
      <c r="A62" s="4">
        <v>0.6</v>
      </c>
      <c r="B62" s="4">
        <v>0.40000000000000102</v>
      </c>
    </row>
    <row r="63" spans="1:2" x14ac:dyDescent="0.3">
      <c r="A63" s="4">
        <v>0.65</v>
      </c>
      <c r="B63" s="4">
        <v>0.35000000000000098</v>
      </c>
    </row>
    <row r="64" spans="1:2" x14ac:dyDescent="0.3">
      <c r="A64" s="4">
        <v>0.7</v>
      </c>
      <c r="B64" s="4">
        <v>0.30000000000000099</v>
      </c>
    </row>
    <row r="65" spans="1:2" x14ac:dyDescent="0.3">
      <c r="A65" s="4">
        <v>0.75</v>
      </c>
      <c r="B65" s="4">
        <v>0.250000000000001</v>
      </c>
    </row>
    <row r="66" spans="1:2" x14ac:dyDescent="0.3">
      <c r="A66" s="4">
        <v>0.8</v>
      </c>
      <c r="B66" s="4">
        <v>0.20000000000000101</v>
      </c>
    </row>
    <row r="67" spans="1:2" x14ac:dyDescent="0.3">
      <c r="A67" s="4">
        <v>0.85</v>
      </c>
      <c r="B67" s="4">
        <v>0.15000000000000099</v>
      </c>
    </row>
    <row r="68" spans="1:2" x14ac:dyDescent="0.3">
      <c r="A68" s="4">
        <v>0.9</v>
      </c>
      <c r="B68" s="4">
        <v>0.100000000000001</v>
      </c>
    </row>
    <row r="69" spans="1:2" x14ac:dyDescent="0.3">
      <c r="A69" s="4">
        <v>0.95</v>
      </c>
      <c r="B69" s="4">
        <v>5.0000000000000898E-2</v>
      </c>
    </row>
    <row r="70" spans="1:2" x14ac:dyDescent="0.3">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A5D0D224183F44D934AE1B827CE72F0" ma:contentTypeVersion="13" ma:contentTypeDescription="Crear nuevo documento." ma:contentTypeScope="" ma:versionID="e54ac84272ac35d3cc7332fa39cd9e34">
  <xsd:schema xmlns:xsd="http://www.w3.org/2001/XMLSchema" xmlns:xs="http://www.w3.org/2001/XMLSchema" xmlns:p="http://schemas.microsoft.com/office/2006/metadata/properties" xmlns:ns3="842816df-408c-4c65-917b-e2a2b1b79411" xmlns:ns4="5f2b28e6-8bff-4db0-bbd8-30de06ec5e58" targetNamespace="http://schemas.microsoft.com/office/2006/metadata/properties" ma:root="true" ma:fieldsID="8b959bc8283ba9886a72c05d4cd56213" ns3:_="" ns4:_="">
    <xsd:import namespace="842816df-408c-4c65-917b-e2a2b1b79411"/>
    <xsd:import namespace="5f2b28e6-8bff-4db0-bbd8-30de06ec5e5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816df-408c-4c65-917b-e2a2b1b79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b28e6-8bff-4db0-bbd8-30de06ec5e5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F2874A-0BA9-4297-951D-9277FF745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816df-408c-4c65-917b-e2a2b1b79411"/>
    <ds:schemaRef ds:uri="5f2b28e6-8bff-4db0-bbd8-30de06ec5e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98C91F-2D45-4321-A0C0-C5FB906ED1EA}">
  <ds:schemaRefs>
    <ds:schemaRef ds:uri="http://schemas.microsoft.com/sharepoint/v3/contenttype/forms"/>
  </ds:schemaRefs>
</ds:datastoreItem>
</file>

<file path=customXml/itemProps3.xml><?xml version="1.0" encoding="utf-8"?>
<ds:datastoreItem xmlns:ds="http://schemas.openxmlformats.org/officeDocument/2006/customXml" ds:itemID="{685E9BEA-E0C6-49EF-A027-DF8AA55CAA3C}">
  <ds:schemaRefs>
    <ds:schemaRef ds:uri="842816df-408c-4c65-917b-e2a2b1b794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5f2b28e6-8bff-4db0-bbd8-30de06ec5e5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GISELA AYURE AGUILAR</dc:creator>
  <cp:lastModifiedBy>NATHALY ANDREA MUNOZ GARRIDO</cp:lastModifiedBy>
  <dcterms:created xsi:type="dcterms:W3CDTF">2021-08-12T20:03:14Z</dcterms:created>
  <dcterms:modified xsi:type="dcterms:W3CDTF">2022-06-06T16:09:02Z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0x0101002A5D0D224183F44D934AE1B827CE72F0</vt:lpwstr>
  </property>
</Properties>
</file>