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112" windowHeight="7992"/>
  </bookViews>
  <sheets>
    <sheet name="Listado" sheetId="2" r:id="rId1"/>
  </sheets>
  <calcPr calcId="145621"/>
</workbook>
</file>

<file path=xl/calcChain.xml><?xml version="1.0" encoding="utf-8"?>
<calcChain xmlns="http://schemas.openxmlformats.org/spreadsheetml/2006/main">
  <c r="O9" i="2" l="1"/>
  <c r="N9" i="2"/>
  <c r="P8" i="2"/>
  <c r="P7" i="2"/>
  <c r="P9" i="2" s="1"/>
  <c r="A7" i="2"/>
  <c r="A8" i="2" s="1"/>
  <c r="P6" i="2"/>
</calcChain>
</file>

<file path=xl/sharedStrings.xml><?xml version="1.0" encoding="utf-8"?>
<sst xmlns="http://schemas.openxmlformats.org/spreadsheetml/2006/main" count="47" uniqueCount="38">
  <si>
    <t>RELACION VEHICULOS ASEGURADOS LA PREVISORA COMPAÑÍA DE SEGUROS - NIT. 860.002.400</t>
  </si>
  <si>
    <t>No. Riesgo</t>
  </si>
  <si>
    <t>ASEGURADO</t>
  </si>
  <si>
    <t xml:space="preserve">BENEFICIARIO </t>
  </si>
  <si>
    <t>PLACA</t>
  </si>
  <si>
    <t>FASECOLDA</t>
  </si>
  <si>
    <t>MARCA</t>
  </si>
  <si>
    <t>CLASE</t>
  </si>
  <si>
    <t>LINEA</t>
  </si>
  <si>
    <t>MOTOR</t>
  </si>
  <si>
    <t>CHASIS</t>
  </si>
  <si>
    <t>CIUDAD</t>
  </si>
  <si>
    <t>MODELO</t>
  </si>
  <si>
    <t>USO</t>
  </si>
  <si>
    <t>Vr. ACCESORIOS</t>
  </si>
  <si>
    <t>Vr. TOTAL ASEGURADO</t>
  </si>
  <si>
    <t>LA PREVISORA S.A.</t>
  </si>
  <si>
    <t>MKP220</t>
  </si>
  <si>
    <t>RENAULT</t>
  </si>
  <si>
    <t>AUTOMOVIL</t>
  </si>
  <si>
    <t>FLUENCE PRIVILEGE MT 200 CC TC</t>
  </si>
  <si>
    <t>M4RJ714N135359</t>
  </si>
  <si>
    <t>8A1LZBV06CL981920</t>
  </si>
  <si>
    <t>BOGOTA</t>
  </si>
  <si>
    <t>OFICIAL</t>
  </si>
  <si>
    <t>ONK529</t>
  </si>
  <si>
    <t>FORD</t>
  </si>
  <si>
    <t>PICK UP</t>
  </si>
  <si>
    <t>RANGER XLT MT 2200 CC TD 4X</t>
  </si>
  <si>
    <t>QW2PDJ117418</t>
  </si>
  <si>
    <t>8AFAR23J0DJ117418</t>
  </si>
  <si>
    <t>RZM415</t>
  </si>
  <si>
    <t>TOYOTA</t>
  </si>
  <si>
    <t>CAMIONETA</t>
  </si>
  <si>
    <t>FORTUNER</t>
  </si>
  <si>
    <t>67998082TR</t>
  </si>
  <si>
    <t>MR1YX59G8A3012762</t>
  </si>
  <si>
    <t>FASECOLDA 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</si>
</sst>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_ ;_ * \-#,##0_ ;_ * &quot;-&quot;??_ ;_ @_ "/>
    <numFmt numFmtId="165" formatCode="0_);\(0\)"/>
    <numFmt numFmtId="166" formatCode="_ * #,##0.00_ ;_ * \-#,##0.00_ ;_ * &quot;-&quot;??_ ;_ @_ "/>
    <numFmt numFmtId="167" formatCode="#,##0_ ;\-#,##0\ 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164" fontId="4" fillId="3" borderId="1" xfId="2" applyNumberFormat="1" applyFont="1" applyFill="1" applyBorder="1" applyAlignment="1">
      <alignment horizontal="center" vertical="center" wrapText="1"/>
    </xf>
    <xf numFmtId="49" fontId="4" fillId="3" borderId="1" xfId="3" applyNumberFormat="1" applyFont="1" applyFill="1" applyBorder="1" applyAlignment="1">
      <alignment horizontal="center" vertical="center" wrapText="1"/>
    </xf>
    <xf numFmtId="165" fontId="4" fillId="3" borderId="1" xfId="3" applyNumberFormat="1" applyFont="1" applyFill="1" applyBorder="1" applyAlignment="1">
      <alignment horizontal="center" vertical="center" wrapText="1"/>
    </xf>
    <xf numFmtId="3" fontId="4" fillId="3" borderId="1" xfId="3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167" fontId="2" fillId="2" borderId="1" xfId="4" applyNumberFormat="1" applyFont="1" applyFill="1" applyBorder="1" applyAlignment="1">
      <alignment horizontal="center"/>
    </xf>
    <xf numFmtId="164" fontId="2" fillId="2" borderId="1" xfId="4" applyNumberFormat="1" applyFont="1" applyFill="1" applyBorder="1" applyAlignment="1">
      <alignment horizontal="center"/>
    </xf>
    <xf numFmtId="164" fontId="2" fillId="2" borderId="1" xfId="4" applyNumberFormat="1" applyFont="1" applyFill="1" applyBorder="1" applyAlignment="1">
      <alignment horizontal="left" indent="1"/>
    </xf>
    <xf numFmtId="0" fontId="3" fillId="2" borderId="0" xfId="1" applyFont="1" applyFill="1"/>
    <xf numFmtId="0" fontId="3" fillId="2" borderId="0" xfId="1" applyFont="1" applyFill="1" applyAlignment="1">
      <alignment horizontal="center"/>
    </xf>
    <xf numFmtId="167" fontId="3" fillId="2" borderId="0" xfId="1" applyNumberFormat="1" applyFont="1" applyFill="1" applyAlignment="1">
      <alignment horizontal="center"/>
    </xf>
    <xf numFmtId="164" fontId="3" fillId="2" borderId="0" xfId="2" applyNumberFormat="1" applyFont="1" applyFill="1" applyAlignment="1">
      <alignment horizontal="center"/>
    </xf>
    <xf numFmtId="164" fontId="3" fillId="2" borderId="0" xfId="2" applyNumberFormat="1" applyFont="1" applyFill="1" applyAlignment="1">
      <alignment horizontal="center"/>
    </xf>
  </cellXfs>
  <cellStyles count="5">
    <cellStyle name="Millares 2" xfId="4"/>
    <cellStyle name="Millares_Libro9" xfId="2"/>
    <cellStyle name="Normal" xfId="0" builtinId="0"/>
    <cellStyle name="Normal 7" xfId="1"/>
    <cellStyle name="Normal_OTRP_ 00348_SlipColocacionAutos20092010FondoUnion_200912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tabSelected="1" workbookViewId="0">
      <selection activeCell="I12" sqref="I12"/>
    </sheetView>
  </sheetViews>
  <sheetFormatPr baseColWidth="10" defaultRowHeight="14.4" x14ac:dyDescent="0.3"/>
  <cols>
    <col min="1" max="1" width="8.77734375" bestFit="1" customWidth="1"/>
    <col min="2" max="3" width="14.77734375" bestFit="1" customWidth="1"/>
    <col min="4" max="4" width="6.33203125" bestFit="1" customWidth="1"/>
    <col min="5" max="5" width="9.5546875" bestFit="1" customWidth="1"/>
    <col min="6" max="6" width="7.33203125" bestFit="1" customWidth="1"/>
    <col min="8" max="8" width="25.5546875" bestFit="1" customWidth="1"/>
    <col min="12" max="12" width="7" bestFit="1" customWidth="1"/>
    <col min="13" max="13" width="6.21875" bestFit="1" customWidth="1"/>
    <col min="14" max="14" width="9.5546875" bestFit="1" customWidth="1"/>
  </cols>
  <sheetData>
    <row r="2" spans="1:16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20.399999999999999" x14ac:dyDescent="0.3">
      <c r="A5" s="3" t="s">
        <v>1</v>
      </c>
      <c r="B5" s="3" t="s">
        <v>2</v>
      </c>
      <c r="C5" s="3" t="s">
        <v>3</v>
      </c>
      <c r="D5" s="4" t="s">
        <v>4</v>
      </c>
      <c r="E5" s="5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6" t="s">
        <v>11</v>
      </c>
      <c r="L5" s="4" t="s">
        <v>12</v>
      </c>
      <c r="M5" s="4" t="s">
        <v>13</v>
      </c>
      <c r="N5" s="6" t="s">
        <v>37</v>
      </c>
      <c r="O5" s="6" t="s">
        <v>14</v>
      </c>
      <c r="P5" s="6" t="s">
        <v>15</v>
      </c>
    </row>
    <row r="6" spans="1:16" x14ac:dyDescent="0.3">
      <c r="A6" s="7">
        <v>1</v>
      </c>
      <c r="B6" s="7" t="s">
        <v>16</v>
      </c>
      <c r="C6" s="7" t="s">
        <v>16</v>
      </c>
      <c r="D6" s="7" t="s">
        <v>17</v>
      </c>
      <c r="E6" s="7">
        <v>8001143</v>
      </c>
      <c r="F6" s="7" t="s">
        <v>18</v>
      </c>
      <c r="G6" s="7" t="s">
        <v>19</v>
      </c>
      <c r="H6" s="8" t="s">
        <v>20</v>
      </c>
      <c r="I6" s="8" t="s">
        <v>21</v>
      </c>
      <c r="J6" s="8" t="s">
        <v>22</v>
      </c>
      <c r="K6" s="7" t="s">
        <v>23</v>
      </c>
      <c r="L6" s="7">
        <v>2012</v>
      </c>
      <c r="M6" s="7" t="s">
        <v>24</v>
      </c>
      <c r="N6" s="9">
        <v>28900000</v>
      </c>
      <c r="O6" s="10">
        <v>720000</v>
      </c>
      <c r="P6" s="11">
        <f>+N6+O6</f>
        <v>29620000</v>
      </c>
    </row>
    <row r="7" spans="1:16" x14ac:dyDescent="0.3">
      <c r="A7" s="7">
        <f>A6+1</f>
        <v>2</v>
      </c>
      <c r="B7" s="7" t="s">
        <v>16</v>
      </c>
      <c r="C7" s="7" t="s">
        <v>16</v>
      </c>
      <c r="D7" s="7" t="s">
        <v>25</v>
      </c>
      <c r="E7" s="7">
        <v>3021068</v>
      </c>
      <c r="F7" s="7" t="s">
        <v>26</v>
      </c>
      <c r="G7" s="7" t="s">
        <v>27</v>
      </c>
      <c r="H7" s="8" t="s">
        <v>28</v>
      </c>
      <c r="I7" s="8" t="s">
        <v>29</v>
      </c>
      <c r="J7" s="8" t="s">
        <v>30</v>
      </c>
      <c r="K7" s="7" t="s">
        <v>23</v>
      </c>
      <c r="L7" s="7">
        <v>2013</v>
      </c>
      <c r="M7" s="7" t="s">
        <v>24</v>
      </c>
      <c r="N7" s="9">
        <v>71100000</v>
      </c>
      <c r="O7" s="10">
        <v>1600000</v>
      </c>
      <c r="P7" s="11">
        <f>+N7+O7</f>
        <v>72700000</v>
      </c>
    </row>
    <row r="8" spans="1:16" x14ac:dyDescent="0.3">
      <c r="A8" s="7">
        <f>A7+1</f>
        <v>3</v>
      </c>
      <c r="B8" s="7" t="s">
        <v>16</v>
      </c>
      <c r="C8" s="7" t="s">
        <v>16</v>
      </c>
      <c r="D8" s="7" t="s">
        <v>31</v>
      </c>
      <c r="E8" s="7">
        <v>9006141</v>
      </c>
      <c r="F8" s="7" t="s">
        <v>32</v>
      </c>
      <c r="G8" s="7" t="s">
        <v>33</v>
      </c>
      <c r="H8" s="8" t="s">
        <v>34</v>
      </c>
      <c r="I8" s="8" t="s">
        <v>35</v>
      </c>
      <c r="J8" s="8" t="s">
        <v>36</v>
      </c>
      <c r="K8" s="7" t="s">
        <v>23</v>
      </c>
      <c r="L8" s="7">
        <v>2010</v>
      </c>
      <c r="M8" s="7" t="s">
        <v>24</v>
      </c>
      <c r="N8" s="9">
        <v>57400000</v>
      </c>
      <c r="O8" s="10">
        <v>500000</v>
      </c>
      <c r="P8" s="11">
        <f>+N8+O8</f>
        <v>57900000</v>
      </c>
    </row>
    <row r="9" spans="1:16" x14ac:dyDescent="0.3">
      <c r="A9" s="13"/>
      <c r="B9" s="13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4">
        <f>SUM(N6:N8)</f>
        <v>157400000</v>
      </c>
      <c r="O9" s="14">
        <f t="shared" ref="O9:P9" si="0">SUM(O6:O8)</f>
        <v>2820000</v>
      </c>
      <c r="P9" s="14">
        <f t="shared" si="0"/>
        <v>160220000</v>
      </c>
    </row>
    <row r="10" spans="1:16" x14ac:dyDescent="0.3">
      <c r="A10" s="2"/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  <c r="O10" s="2"/>
      <c r="P10" s="1"/>
    </row>
  </sheetData>
  <mergeCells count="2">
    <mergeCell ref="A2:P2"/>
    <mergeCell ref="A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>Willis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Sthyd Garcia</dc:creator>
  <cp:lastModifiedBy>Oscar Cortes</cp:lastModifiedBy>
  <dcterms:created xsi:type="dcterms:W3CDTF">2018-02-15T15:29:00Z</dcterms:created>
  <dcterms:modified xsi:type="dcterms:W3CDTF">2018-07-18T18:42:52Z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1000125473</vt:i4>
  </property>
  <property fmtid="{D5CDD505-2E9C-101B-9397-08002B2CF9AE}" pid="3" name="_NewReviewCycle">
    <vt:lpwstr/>
  </property>
  <property fmtid="{D5CDD505-2E9C-101B-9397-08002B2CF9AE}" pid="4" name="_EmailSubject">
    <vt:lpwstr>Observaciones SBS Seguros -  INVITACIÓN ABIERTA No. 010 - 2018</vt:lpwstr>
  </property>
  <property fmtid="{D5CDD505-2E9C-101B-9397-08002B2CF9AE}" pid="5" name="_AuthorEmail">
    <vt:lpwstr>Oscar.Cortes@WillisTowersWatson.com</vt:lpwstr>
  </property>
  <property fmtid="{D5CDD505-2E9C-101B-9397-08002B2CF9AE}" pid="6" name="_AuthorEmailDisplayName">
    <vt:lpwstr>Oscar Cortes</vt:lpwstr>
  </property>
  <property fmtid="{D5CDD505-2E9C-101B-9397-08002B2CF9AE}" pid="8" name="_PreviousAdHocReviewCycleID">
    <vt:i4>472517495</vt:i4>
  </property>
</Properties>
</file>