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rossmary_pulido_previsora_gov_co/Documents/ENCARGO-PROYECTOS/HERRAMIENTA ACTUARIAL/"/>
    </mc:Choice>
  </mc:AlternateContent>
  <xr:revisionPtr revIDLastSave="1" documentId="8_{68E688D8-AD1F-46E2-8CF6-94EB36BD2501}" xr6:coauthVersionLast="47" xr6:coauthVersionMax="47" xr10:uidLastSave="{4FA663DB-7534-428F-881C-AAC2A745670B}"/>
  <bookViews>
    <workbookView xWindow="-108" yWindow="-108" windowWidth="23256" windowHeight="12576" xr2:uid="{FDA1CDF0-2971-46EF-BCB4-7682B5D1A93C}"/>
  </bookViews>
  <sheets>
    <sheet name="Anexo-Formato Propuesta Econó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D15" i="1"/>
  <c r="D20" i="1" s="1"/>
  <c r="E17" i="1"/>
  <c r="E16" i="1"/>
  <c r="F16" i="1" s="1"/>
  <c r="F15" i="1" s="1"/>
  <c r="E14" i="1"/>
  <c r="F14" i="1" s="1"/>
  <c r="E13" i="1"/>
  <c r="F13" i="1" s="1"/>
  <c r="D12" i="1"/>
  <c r="E11" i="1"/>
  <c r="F17" i="1"/>
  <c r="E15" i="1" l="1"/>
  <c r="E12" i="1"/>
  <c r="F12" i="1"/>
  <c r="E20" i="1"/>
  <c r="F20" i="1" s="1"/>
  <c r="F11" i="1"/>
</calcChain>
</file>

<file path=xl/sharedStrings.xml><?xml version="1.0" encoding="utf-8"?>
<sst xmlns="http://schemas.openxmlformats.org/spreadsheetml/2006/main" count="23" uniqueCount="21">
  <si>
    <t>MÓDULOS CONTABLES</t>
  </si>
  <si>
    <t>TOTAL</t>
  </si>
  <si>
    <t>REPORTES</t>
  </si>
  <si>
    <t>ITEM</t>
  </si>
  <si>
    <t>VIGENCIA DESARROLLO</t>
  </si>
  <si>
    <t xml:space="preserve">VALOR </t>
  </si>
  <si>
    <t>IVA</t>
  </si>
  <si>
    <t>OBSERVACIONES</t>
  </si>
  <si>
    <t>PLAN DE TRABAJO</t>
  </si>
  <si>
    <t xml:space="preserve">Se pagará hasta el 10% del valor total de la Oferta Económica </t>
  </si>
  <si>
    <t>Tener en cuenta los porcentajes de pago, establecidos en el numeral 1.4 Forma de Pago del Contrato.</t>
  </si>
  <si>
    <r>
      <t>- Herramienta ETL (Extract / Transform / Load) – DCS (</t>
    </r>
    <r>
      <rPr>
        <b/>
        <sz val="11"/>
        <color theme="1"/>
        <rFont val="Calibri"/>
        <family val="2"/>
        <scheme val="minor"/>
      </rPr>
      <t>Data Conversion System</t>
    </r>
    <r>
      <rPr>
        <sz val="11"/>
        <color theme="1"/>
        <rFont val="Calibri"/>
        <family val="2"/>
        <scheme val="minor"/>
      </rPr>
      <t>)</t>
    </r>
  </si>
  <si>
    <t>2022/2023</t>
  </si>
  <si>
    <r>
      <t xml:space="preserve">- Modelos de Flujos de Efectivo en </t>
    </r>
    <r>
      <rPr>
        <b/>
        <sz val="11"/>
        <color theme="1"/>
        <rFont val="Calibri"/>
        <family val="2"/>
        <scheme val="minor"/>
      </rPr>
      <t>Prophet Professional</t>
    </r>
  </si>
  <si>
    <t>- Cálculos de grupo de NIIF 17 y modelo de datos – parametrización IDR/PRD</t>
  </si>
  <si>
    <t>-Componente Contable – EAS (Enterprise Accounting System)</t>
  </si>
  <si>
    <t>PREPARACIÓN PARA INTEGRACIÓN CON SISTEMAS DE INFORMACIÓN</t>
  </si>
  <si>
    <t>ANEXO Nro. Xxx  
FORMATO PROPUESTA ECONÓMICA</t>
  </si>
  <si>
    <t>Se pagará hasta $119 millones incluido Iva por este Item. Los reportes se desarrollaran e implementaran en la herramienta, de acuerdo a lo definido por el ente regulador (Superintendencia Financiera)</t>
  </si>
  <si>
    <t xml:space="preserve">Se pagará hasta $119 millones incluido Iva por este Item. </t>
  </si>
  <si>
    <t>MÓDULOS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</si>
</sst>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4" borderId="8" xfId="0" quotePrefix="1" applyFill="1" applyBorder="1" applyAlignment="1">
      <alignment vertical="center" wrapText="1"/>
    </xf>
    <xf numFmtId="0" fontId="0" fillId="4" borderId="0" xfId="0" quotePrefix="1" applyFill="1" applyAlignment="1">
      <alignment horizontal="center" vertical="center" wrapText="1"/>
    </xf>
    <xf numFmtId="0" fontId="0" fillId="4" borderId="6" xfId="0" quotePrefix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6" fontId="2" fillId="3" borderId="1" xfId="0" applyNumberFormat="1" applyFont="1" applyFill="1" applyBorder="1" applyAlignment="1" applyProtection="1">
      <alignment vertical="center"/>
      <protection locked="0"/>
    </xf>
    <xf numFmtId="6" fontId="2" fillId="3" borderId="2" xfId="0" applyNumberFormat="1" applyFont="1" applyFill="1" applyBorder="1" applyAlignment="1" applyProtection="1">
      <alignment vertical="center"/>
      <protection locked="0"/>
    </xf>
    <xf numFmtId="6" fontId="0" fillId="4" borderId="0" xfId="0" applyNumberFormat="1" applyFill="1" applyAlignment="1" applyProtection="1">
      <alignment vertical="center"/>
      <protection locked="0"/>
    </xf>
    <xf numFmtId="6" fontId="0" fillId="4" borderId="1" xfId="0" applyNumberFormat="1" applyFill="1" applyBorder="1" applyAlignment="1" applyProtection="1">
      <alignment vertical="center"/>
      <protection locked="0"/>
    </xf>
    <xf numFmtId="6" fontId="2" fillId="3" borderId="3" xfId="0" applyNumberFormat="1" applyFont="1" applyFill="1" applyBorder="1" applyAlignment="1" applyProtection="1">
      <alignment vertical="center"/>
      <protection locked="0"/>
    </xf>
    <xf numFmtId="6" fontId="1" fillId="2" borderId="1" xfId="0" applyNumberFormat="1" applyFont="1" applyFill="1" applyBorder="1" applyAlignment="1" applyProtection="1">
      <alignment vertical="center"/>
      <protection locked="0"/>
    </xf>
    <xf numFmtId="6" fontId="2" fillId="3" borderId="1" xfId="0" applyNumberFormat="1" applyFont="1" applyFill="1" applyBorder="1" applyAlignment="1">
      <alignment vertical="center"/>
    </xf>
    <xf numFmtId="6" fontId="2" fillId="3" borderId="2" xfId="0" applyNumberFormat="1" applyFont="1" applyFill="1" applyBorder="1" applyAlignment="1">
      <alignment vertical="center"/>
    </xf>
    <xf numFmtId="6" fontId="0" fillId="4" borderId="0" xfId="0" applyNumberFormat="1" applyFill="1" applyAlignment="1">
      <alignment vertical="center"/>
    </xf>
    <xf numFmtId="6" fontId="0" fillId="4" borderId="1" xfId="0" applyNumberFormat="1" applyFill="1" applyBorder="1" applyAlignment="1">
      <alignment vertical="center"/>
    </xf>
    <xf numFmtId="6" fontId="2" fillId="3" borderId="3" xfId="0" applyNumberFormat="1" applyFont="1" applyFill="1" applyBorder="1" applyAlignment="1">
      <alignment vertical="center"/>
    </xf>
    <xf numFmtId="6" fontId="1" fillId="2" borderId="1" xfId="0" applyNumberFormat="1" applyFont="1" applyFill="1" applyBorder="1" applyAlignment="1">
      <alignment vertical="center"/>
    </xf>
    <xf numFmtId="0" fontId="0" fillId="4" borderId="5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B0515-97AB-4E91-BFDD-84A753177179}">
  <dimension ref="B5:G20"/>
  <sheetViews>
    <sheetView showGridLines="0" tabSelected="1" topLeftCell="A9" workbookViewId="0">
      <selection activeCell="F23" sqref="F23"/>
    </sheetView>
  </sheetViews>
  <sheetFormatPr baseColWidth="10" defaultRowHeight="14.4" x14ac:dyDescent="0.3"/>
  <cols>
    <col min="2" max="2" width="47.6640625" style="1" bestFit="1" customWidth="1"/>
    <col min="3" max="3" width="15.88671875" style="2" customWidth="1"/>
    <col min="4" max="4" width="12.33203125" bestFit="1" customWidth="1"/>
    <col min="5" max="5" width="11.33203125" bestFit="1" customWidth="1"/>
    <col min="6" max="6" width="12.33203125" bestFit="1" customWidth="1"/>
    <col min="7" max="7" width="51.6640625" style="1" bestFit="1" customWidth="1"/>
  </cols>
  <sheetData>
    <row r="5" spans="2:7" ht="15" thickBot="1" x14ac:dyDescent="0.35"/>
    <row r="6" spans="2:7" ht="52.95" customHeight="1" thickBot="1" x14ac:dyDescent="0.35">
      <c r="B6" s="37" t="s">
        <v>17</v>
      </c>
      <c r="C6" s="38"/>
      <c r="D6" s="38"/>
      <c r="E6" s="38"/>
      <c r="F6" s="38"/>
      <c r="G6" s="39"/>
    </row>
    <row r="9" spans="2:7" ht="15" thickBot="1" x14ac:dyDescent="0.35"/>
    <row r="10" spans="2:7" ht="31.2" customHeight="1" x14ac:dyDescent="0.3">
      <c r="B10" s="7" t="s">
        <v>3</v>
      </c>
      <c r="C10" s="8" t="s">
        <v>4</v>
      </c>
      <c r="D10" s="9" t="s">
        <v>5</v>
      </c>
      <c r="E10" s="9" t="s">
        <v>6</v>
      </c>
      <c r="F10" s="9" t="s">
        <v>1</v>
      </c>
      <c r="G10" s="10" t="s">
        <v>7</v>
      </c>
    </row>
    <row r="11" spans="2:7" ht="22.8" customHeight="1" thickBot="1" x14ac:dyDescent="0.35">
      <c r="B11" s="11" t="s">
        <v>8</v>
      </c>
      <c r="C11" s="3">
        <v>2022</v>
      </c>
      <c r="D11" s="22">
        <v>0</v>
      </c>
      <c r="E11" s="28">
        <f>+D11*0.19</f>
        <v>0</v>
      </c>
      <c r="F11" s="28">
        <f>+D11+E11</f>
        <v>0</v>
      </c>
      <c r="G11" s="12" t="s">
        <v>9</v>
      </c>
    </row>
    <row r="12" spans="2:7" ht="22.8" customHeight="1" x14ac:dyDescent="0.3">
      <c r="B12" s="13" t="s">
        <v>20</v>
      </c>
      <c r="C12" s="4"/>
      <c r="D12" s="23">
        <f>+D13+D14</f>
        <v>0</v>
      </c>
      <c r="E12" s="29">
        <f t="shared" ref="E12:F12" si="0">+E13+E14</f>
        <v>0</v>
      </c>
      <c r="F12" s="29">
        <f t="shared" si="0"/>
        <v>0</v>
      </c>
      <c r="G12" s="34" t="s">
        <v>10</v>
      </c>
    </row>
    <row r="13" spans="2:7" ht="28.8" x14ac:dyDescent="0.3">
      <c r="B13" s="14" t="s">
        <v>11</v>
      </c>
      <c r="C13" s="15" t="s">
        <v>12</v>
      </c>
      <c r="D13" s="24">
        <v>0</v>
      </c>
      <c r="E13" s="30">
        <f>+D13*0.19</f>
        <v>0</v>
      </c>
      <c r="F13" s="30">
        <f t="shared" ref="F13:F14" si="1">+D13+E13</f>
        <v>0</v>
      </c>
      <c r="G13" s="35"/>
    </row>
    <row r="14" spans="2:7" ht="24" customHeight="1" thickBot="1" x14ac:dyDescent="0.35">
      <c r="B14" s="16" t="s">
        <v>13</v>
      </c>
      <c r="C14" s="5">
        <v>2023</v>
      </c>
      <c r="D14" s="25">
        <v>0</v>
      </c>
      <c r="E14" s="31">
        <f>+D14*0.19</f>
        <v>0</v>
      </c>
      <c r="F14" s="31">
        <f t="shared" si="1"/>
        <v>0</v>
      </c>
      <c r="G14" s="36"/>
    </row>
    <row r="15" spans="2:7" ht="25.8" customHeight="1" x14ac:dyDescent="0.3">
      <c r="B15" s="13" t="s">
        <v>0</v>
      </c>
      <c r="C15" s="4"/>
      <c r="D15" s="23">
        <f>+D16+D17</f>
        <v>0</v>
      </c>
      <c r="E15" s="29">
        <f t="shared" ref="E15" si="2">+E16+E17</f>
        <v>0</v>
      </c>
      <c r="F15" s="29">
        <f t="shared" ref="F15" si="3">+F16+F17</f>
        <v>0</v>
      </c>
      <c r="G15" s="34" t="s">
        <v>10</v>
      </c>
    </row>
    <row r="16" spans="2:7" ht="34.049999999999997" customHeight="1" x14ac:dyDescent="0.3">
      <c r="B16" s="14" t="s">
        <v>14</v>
      </c>
      <c r="C16" s="15">
        <v>2023</v>
      </c>
      <c r="D16" s="24">
        <v>0</v>
      </c>
      <c r="E16" s="30">
        <f>+D16*0.19</f>
        <v>0</v>
      </c>
      <c r="F16" s="30">
        <f t="shared" ref="F16:F20" si="4">+D16+E16</f>
        <v>0</v>
      </c>
      <c r="G16" s="35"/>
    </row>
    <row r="17" spans="2:7" ht="33" customHeight="1" thickBot="1" x14ac:dyDescent="0.35">
      <c r="B17" s="16" t="s">
        <v>15</v>
      </c>
      <c r="C17" s="5">
        <v>2023</v>
      </c>
      <c r="D17" s="25">
        <v>0</v>
      </c>
      <c r="E17" s="31">
        <f>+D17*0.19</f>
        <v>0</v>
      </c>
      <c r="F17" s="31">
        <f t="shared" si="4"/>
        <v>0</v>
      </c>
      <c r="G17" s="36"/>
    </row>
    <row r="18" spans="2:7" ht="64.05" customHeight="1" thickBot="1" x14ac:dyDescent="0.35">
      <c r="B18" s="17" t="s">
        <v>16</v>
      </c>
      <c r="C18" s="6">
        <v>2023</v>
      </c>
      <c r="D18" s="26">
        <v>0</v>
      </c>
      <c r="E18" s="32">
        <f>+D18*0.19</f>
        <v>0</v>
      </c>
      <c r="F18" s="32">
        <f t="shared" si="4"/>
        <v>0</v>
      </c>
      <c r="G18" s="18" t="s">
        <v>18</v>
      </c>
    </row>
    <row r="19" spans="2:7" ht="31.5" customHeight="1" thickBot="1" x14ac:dyDescent="0.35">
      <c r="B19" s="17" t="s">
        <v>2</v>
      </c>
      <c r="C19" s="6">
        <v>2023</v>
      </c>
      <c r="D19" s="26">
        <v>0</v>
      </c>
      <c r="E19" s="32">
        <f>+D19*0.19</f>
        <v>0</v>
      </c>
      <c r="F19" s="32">
        <f t="shared" si="4"/>
        <v>0</v>
      </c>
      <c r="G19" s="18" t="s">
        <v>19</v>
      </c>
    </row>
    <row r="20" spans="2:7" ht="21.6" customHeight="1" thickBot="1" x14ac:dyDescent="0.35">
      <c r="B20" s="19" t="s">
        <v>1</v>
      </c>
      <c r="C20" s="20"/>
      <c r="D20" s="27">
        <f>+D19+D18+D15+D12+D11</f>
        <v>0</v>
      </c>
      <c r="E20" s="33">
        <f t="shared" ref="E20" si="5">+SUM(E11:E19)</f>
        <v>0</v>
      </c>
      <c r="F20" s="33">
        <f t="shared" si="4"/>
        <v>0</v>
      </c>
      <c r="G20" s="21"/>
    </row>
  </sheetData>
  <mergeCells count="3">
    <mergeCell ref="G12:G14"/>
    <mergeCell ref="G15:G17"/>
    <mergeCell ref="B6:G6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ignoredErrors>
    <ignoredError sqref="D12 D15 D20" unlockedFormula="1"/>
    <ignoredError sqref="E12:F12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Anexo-Formato Propuesta Económi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ROSSMARY PULIDO AMEZQUITA</dc:creator>
  <cp:lastModifiedBy>ROSSMARY PULIDO AMEZQUITA</cp:lastModifiedBy>
  <dcterms:created xsi:type="dcterms:W3CDTF">2022-09-06T14:41:20Z</dcterms:created>
  <dcterms:modified xsi:type="dcterms:W3CDTF">2022-09-07T23:35:05Z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2022-09-06T14:41:24Z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d5a869b4-ac5c-4667-89e9-fcbc7e416a97</vt:lpwstr>
  </property>
  <property fmtid="{D5CDD505-2E9C-101B-9397-08002B2CF9AE}" pid="8" name="MSIP_Label_1f9f3886-688c-41ec-beb5-f6c446299e5f_ContentBits">
    <vt:lpwstr>2</vt:lpwstr>
  </property>
</Properties>
</file>