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L\La Previsora\Renovación Colocación\2022 - 2023\"/>
    </mc:Choice>
  </mc:AlternateContent>
  <xr:revisionPtr revIDLastSave="0" documentId="8_{248EEEA1-2D32-4015-8D60-39BB219AB83D}" xr6:coauthVersionLast="46" xr6:coauthVersionMax="46" xr10:uidLastSave="{00000000-0000-0000-0000-000000000000}"/>
  <bookViews>
    <workbookView xWindow="22932" yWindow="-108" windowWidth="23256" windowHeight="12576" firstSheet="1" activeTab="1" xr2:uid="{0B13B362-6924-439E-8829-9C566A466447}"/>
  </bookViews>
  <sheets>
    <sheet name="TRDM" sheetId="3" state="hidden" r:id="rId1"/>
    <sheet name="CONSOLIDADO" sheetId="4" r:id="rId2"/>
  </sheets>
  <definedNames>
    <definedName name="_xlnm._FilterDatabase" localSheetId="1" hidden="1">CONSOLIDADO!$A$8:$M$50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3" i="4" l="1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B19" i="3" l="1"/>
</calcChain>
</file>

<file path=xl/sharedStrings.xml><?xml version="1.0" encoding="utf-8"?>
<sst xmlns="http://schemas.openxmlformats.org/spreadsheetml/2006/main" count="302" uniqueCount="116">
  <si>
    <t>RCSP</t>
  </si>
  <si>
    <t>Detalle en WTW</t>
  </si>
  <si>
    <t>Valor Indemnización</t>
  </si>
  <si>
    <t xml:space="preserve"> Fecha de Pago</t>
  </si>
  <si>
    <t>Cuenta donde se realizó el pago</t>
  </si>
  <si>
    <t>Rotura de vidrio oficina, Cra 3ª 2 41 Edificio La Sirena</t>
  </si>
  <si>
    <t>Pago cuenta al Banco de Bogotá 000286369 (Ver correo)</t>
  </si>
  <si>
    <t>Daño accidental televisor ubicado en séptimo piso. - Activo 22782</t>
  </si>
  <si>
    <t>Hurto celular Samsung J5 Prime, funcionaria  Luisa Fernanda Tello Cabrera</t>
  </si>
  <si>
    <t>Hurto celular funcionaria Loreley Sahira Rodelo Celedón</t>
  </si>
  <si>
    <t>No se logra identificar la cuenta a donde pagaron</t>
  </si>
  <si>
    <t>Daño de 13 lámparas por pérdida de energía - Sucursal Cartagena</t>
  </si>
  <si>
    <t>No se logra identificar la cuenta sin embargo el pago de este  siniestro se realizó junto con otro evento que estaba por valor $1.159.326 realizado en la misma transferencia (Ver correo del 27/01/2021)</t>
  </si>
  <si>
    <t>Pérdida y daño de elementos equipos de computo propiedad SCN.</t>
  </si>
  <si>
    <t>Hurto celular  funcionaria Ana Tarapues</t>
  </si>
  <si>
    <t>Paro Nacional Reforma Tributaria -  Rotura de vidrios Sucursal Popayán</t>
  </si>
  <si>
    <t>Daño TV casa matriz</t>
  </si>
  <si>
    <t>Nos permitimos informarles que en la sucursal de Yopal el teléfono marca NEAC presento una falla eléctrica</t>
  </si>
  <si>
    <t>Hurto celular funcionaria Maria Victoria Yopasá Gómez</t>
  </si>
  <si>
    <t>Por medio del presente le informamos que debido a los fuertes vientos se rompieron 2 vidrios de la oficina</t>
  </si>
  <si>
    <t>Hurto de celular funcionario Edgar Muñoz Romero - Oficina Cali</t>
  </si>
  <si>
    <t>Rotura de del vidrio de la recepción de la regional estatal  - Oficina Bogotá</t>
  </si>
  <si>
    <t>Hurto Celular asignado a Maryluz Mercado Mouthon, en hechos registrados el 28 de octubre de 2021</t>
  </si>
  <si>
    <t>TOTAL</t>
  </si>
  <si>
    <t>DETALLE SINIESTROS CERRADOS  PÓLIZA TRDM
VIGENCIA 2020 - 2021 - 2022
LA PREVISORA S.A. COMPAÑÍA DE SEGUROS
FECHA DE ELABORACIÓN: 31/10/2022</t>
  </si>
  <si>
    <t>Observación</t>
  </si>
  <si>
    <t>Hurto Celular Funcionario Jerson Adro Herrera Jimenez</t>
  </si>
  <si>
    <t>INFORME DE SINIESTRALIDAD</t>
  </si>
  <si>
    <t>VIGENCIA 2020 - 2021 - 2022</t>
  </si>
  <si>
    <t>LA PREVISORA S.A. COMPAÑÍA DE SEGUROS</t>
  </si>
  <si>
    <t>No.</t>
  </si>
  <si>
    <t>FECHA DEL SINIESTRO</t>
  </si>
  <si>
    <t>RAMO</t>
  </si>
  <si>
    <t>ASEGURADORA</t>
  </si>
  <si>
    <t>   PÓLIZA QUE SÉ AFECTÓ</t>
  </si>
  <si>
    <t>DETALLE</t>
  </si>
  <si>
    <t>VALOR INDEMNIZACIÓN</t>
  </si>
  <si>
    <t>FECHA DE PAGO     </t>
  </si>
  <si>
    <t>PAGADO
SI/ NO</t>
  </si>
  <si>
    <t>ESTADO</t>
  </si>
  <si>
    <t>VALOR RECLAMADO</t>
  </si>
  <si>
    <t>VALOR AUTORIZADO</t>
  </si>
  <si>
    <t xml:space="preserve">OBSERVACIONES </t>
  </si>
  <si>
    <t>TRDM</t>
  </si>
  <si>
    <t>HDI</t>
  </si>
  <si>
    <t>SI</t>
  </si>
  <si>
    <t>Cerrado</t>
  </si>
  <si>
    <t>Incidente sucursal Neiva - daños por agua</t>
  </si>
  <si>
    <t>NO</t>
  </si>
  <si>
    <t>Desistido</t>
  </si>
  <si>
    <t>El asegurado solicitó el desistimiento el 25/10/2021</t>
  </si>
  <si>
    <t>Hurto de un celular a una funcionaria de la Previsora Cartagena</t>
  </si>
  <si>
    <t>MANEJO</t>
  </si>
  <si>
    <t>AXA COLPATRIA</t>
  </si>
  <si>
    <t>Fraude en expedición de SOAT en diferentes puntos de atención a nivel nacional.</t>
  </si>
  <si>
    <t>Abierto</t>
  </si>
  <si>
    <t>CHUBB</t>
  </si>
  <si>
    <t>Hurto de un celular al funcionario Edgar Muñoz Romero línea  3155889559 - Previsora Cali</t>
  </si>
  <si>
    <t>01/09/2022: Se envia soporte de la transferencia electronica al asegurado</t>
  </si>
  <si>
    <t>Rotura de Vidrio Interno Oficina  de Mocoa</t>
  </si>
  <si>
    <t>FECHA DE ELABORACIÓN: 2/12/2022</t>
  </si>
  <si>
    <t>DETALLE SINIESTROS ABIERTOS  PÓLIZA TRDM
VIGENCIA 2020 - 2021 - 2022
LA PREVISORA S.A. COMPAÑÍA DE SEGUROS
FECHA DE ELABORACIÓN: 2/12/2022</t>
  </si>
  <si>
    <r>
      <rPr>
        <b/>
        <sz val="11"/>
        <color theme="1"/>
        <rFont val="Calibri"/>
        <family val="2"/>
        <scheme val="minor"/>
      </rPr>
      <t>El 28/11/2022:</t>
    </r>
    <r>
      <rPr>
        <sz val="11"/>
        <color theme="1"/>
        <rFont val="Calibri"/>
        <family val="2"/>
        <scheme val="minor"/>
      </rPr>
      <t xml:space="preserve"> Se realiza el recordatorio de los documentos adicionales para continuar con el estudio de la reclamación.</t>
    </r>
  </si>
  <si>
    <r>
      <rPr>
        <b/>
        <sz val="11"/>
        <rFont val="Calibri"/>
        <family val="2"/>
      </rPr>
      <t>El 28/11/2022:</t>
    </r>
    <r>
      <rPr>
        <sz val="11"/>
        <rFont val="Calibri"/>
        <family val="2"/>
      </rPr>
      <t xml:space="preserve"> Se reporta el siniesto a la aseguradora pendiente se confirme si tiene cobertura dado que el inmueble no está asegurado sino los contenidos.</t>
    </r>
  </si>
  <si>
    <r>
      <rPr>
        <b/>
        <sz val="11"/>
        <color theme="1"/>
        <rFont val="Calibri"/>
        <family val="2"/>
        <scheme val="minor"/>
      </rPr>
      <t xml:space="preserve">El 28/11/2022: </t>
    </r>
    <r>
      <rPr>
        <sz val="11"/>
        <color theme="1"/>
        <rFont val="Calibri"/>
        <family val="2"/>
        <scheme val="minor"/>
      </rPr>
      <t xml:space="preserve">Se reporta el siniesto a la aseguradora pendiente se confirme si tiene cobertura dado que el inmueble no está asegurado sino los contenidos.
</t>
    </r>
  </si>
  <si>
    <r>
      <t xml:space="preserve">Bizagi 20-4-6762S 
</t>
    </r>
    <r>
      <rPr>
        <b/>
        <sz val="11"/>
        <color theme="1"/>
        <rFont val="Calibri"/>
        <family val="2"/>
        <scheme val="minor"/>
      </rPr>
      <t>18/10/2022</t>
    </r>
    <r>
      <rPr>
        <sz val="11"/>
        <color theme="1"/>
        <rFont val="Calibri"/>
        <family val="2"/>
        <scheme val="minor"/>
      </rPr>
      <t xml:space="preserve">: La abiogada envia correo informando que el proceso de la referencia fue terminado con auto de archivo definitivo del 13 de octubre de 2022.
</t>
    </r>
    <r>
      <rPr>
        <b/>
        <sz val="11"/>
        <color theme="1"/>
        <rFont val="Calibri"/>
        <family val="2"/>
        <scheme val="minor"/>
      </rPr>
      <t>20/04/2022:</t>
    </r>
    <r>
      <rPr>
        <sz val="11"/>
        <color theme="1"/>
        <rFont val="Calibri"/>
        <family val="2"/>
        <scheme val="minor"/>
      </rPr>
      <t xml:space="preserve"> Abogada confirma que a la fecha no tiene novedades del caso 
Se ha pagado el anticipo del 50% de los honorarios por Gastos de Defensa</t>
    </r>
  </si>
  <si>
    <r>
      <t xml:space="preserve">Bizagi 21-4-8420S 
</t>
    </r>
    <r>
      <rPr>
        <b/>
        <sz val="11"/>
        <color theme="1"/>
        <rFont val="Calibri"/>
        <family val="2"/>
        <scheme val="minor"/>
      </rPr>
      <t xml:space="preserve">05/05/2022: </t>
    </r>
    <r>
      <rPr>
        <sz val="11"/>
        <color theme="1"/>
        <rFont val="Calibri"/>
        <family val="2"/>
        <scheme val="minor"/>
      </rPr>
      <t xml:space="preserve">CIA confirma pago al 100% correspondiente a los honorarios </t>
    </r>
  </si>
  <si>
    <r>
      <t xml:space="preserve">Caso 21-7-8830S
Radicado de siniestro:12-522227
Designación firma Ajustadora a Kennedys 
</t>
    </r>
    <r>
      <rPr>
        <b/>
        <sz val="11"/>
        <color theme="1"/>
        <rFont val="Calibri"/>
        <family val="2"/>
        <scheme val="minor"/>
      </rPr>
      <t>15/09/2022:</t>
    </r>
    <r>
      <rPr>
        <sz val="11"/>
        <color theme="1"/>
        <rFont val="Calibri"/>
        <family val="2"/>
        <scheme val="minor"/>
      </rPr>
      <t xml:space="preserve"> Se solicita avances del caso a abogada representante 
</t>
    </r>
    <r>
      <rPr>
        <b/>
        <sz val="11"/>
        <color theme="1"/>
        <rFont val="Calibri"/>
        <family val="2"/>
        <scheme val="minor"/>
      </rPr>
      <t xml:space="preserve">19/05/2022: </t>
    </r>
    <r>
      <rPr>
        <sz val="11"/>
        <color theme="1"/>
        <rFont val="Calibri"/>
        <family val="2"/>
        <scheme val="minor"/>
      </rPr>
      <t xml:space="preserve">Apoderado confirma envío de factura para pago de honorarios </t>
    </r>
  </si>
  <si>
    <r>
      <t xml:space="preserve">Proceso Disciplinario 
</t>
    </r>
    <r>
      <rPr>
        <b/>
        <sz val="11"/>
        <color theme="1"/>
        <rFont val="Calibri"/>
        <family val="2"/>
        <scheme val="minor"/>
      </rPr>
      <t>- Investigado:</t>
    </r>
    <r>
      <rPr>
        <sz val="11"/>
        <color theme="1"/>
        <rFont val="Calibri"/>
        <family val="2"/>
        <scheme val="minor"/>
      </rPr>
      <t xml:space="preserve">  MANUEL ANTONIO CÁRDENAS ORTIZ </t>
    </r>
  </si>
  <si>
    <r>
      <t xml:space="preserve">AUTO DE APERTURA DE INVESTIGACIÓN DISCIPLINARIA proferido por la Procuraduría Primera Delegada para la Contratación Estatal de fecha 10 de mayo de 2021
</t>
    </r>
    <r>
      <rPr>
        <b/>
        <sz val="11"/>
        <color theme="1"/>
        <rFont val="Calibri"/>
        <family val="2"/>
        <scheme val="minor"/>
      </rPr>
      <t xml:space="preserve">- Investigada: </t>
    </r>
    <r>
      <rPr>
        <sz val="11"/>
        <color theme="1"/>
        <rFont val="Calibri"/>
        <family val="2"/>
        <scheme val="minor"/>
      </rPr>
      <t xml:space="preserve"> GLORIA LUCIA SUÁREZ DUQUE</t>
    </r>
  </si>
  <si>
    <r>
      <t xml:space="preserve">Bizagi 21-7-8829S
Radicado de siniestro 12-522227
Firma Ajustadora Kennedys 
</t>
    </r>
    <r>
      <rPr>
        <b/>
        <sz val="11"/>
        <color theme="1"/>
        <rFont val="Calibri"/>
        <family val="2"/>
        <scheme val="minor"/>
      </rPr>
      <t xml:space="preserve">15/09/2022: </t>
    </r>
    <r>
      <rPr>
        <sz val="11"/>
        <color theme="1"/>
        <rFont val="Calibri"/>
        <family val="2"/>
        <scheme val="minor"/>
      </rPr>
      <t xml:space="preserve">Se solicita al Asegurado confirmar avances del proceso 
</t>
    </r>
    <r>
      <rPr>
        <b/>
        <sz val="11"/>
        <color theme="1"/>
        <rFont val="Calibri"/>
        <family val="2"/>
        <scheme val="minor"/>
      </rPr>
      <t>27/04/2022:</t>
    </r>
    <r>
      <rPr>
        <sz val="11"/>
        <color theme="1"/>
        <rFont val="Calibri"/>
        <family val="2"/>
        <scheme val="minor"/>
      </rPr>
      <t xml:space="preserve"> Investigado confirma envío de documentos y remitirá solicitud de información a abogado del Caso </t>
    </r>
  </si>
  <si>
    <r>
      <t xml:space="preserve">AUTO DE APERTURA DE INVESTIGACIÓN DISCIPLINARIA proferido por la Procuraduría Primera Delegada para la Contratación Estatal de fecha 10 de mayo de 2021
</t>
    </r>
    <r>
      <rPr>
        <b/>
        <sz val="11"/>
        <color theme="1"/>
        <rFont val="Calibri"/>
        <family val="2"/>
        <scheme val="minor"/>
      </rPr>
      <t>- Investigada</t>
    </r>
    <r>
      <rPr>
        <sz val="11"/>
        <color theme="1"/>
        <rFont val="Calibri"/>
        <family val="2"/>
        <scheme val="minor"/>
      </rPr>
      <t xml:space="preserve">: CONSUELO GONZÁLEZ  BARRETO </t>
    </r>
  </si>
  <si>
    <r>
      <t xml:space="preserve">Caso 21-7-8827S
Radicado en cia 12-522227
Designación firma Ajustadora Kennedys 
</t>
    </r>
    <r>
      <rPr>
        <b/>
        <sz val="11"/>
        <color theme="1"/>
        <rFont val="Calibri"/>
        <family val="2"/>
        <scheme val="minor"/>
      </rPr>
      <t>15/06/2022:</t>
    </r>
    <r>
      <rPr>
        <sz val="11"/>
        <color theme="1"/>
        <rFont val="Calibri"/>
        <family val="2"/>
        <scheme val="minor"/>
      </rPr>
      <t xml:space="preserve"> Se solicita al Abogado confirmar si la factura para pago de honorarios fue presentada a Chubb 
</t>
    </r>
    <r>
      <rPr>
        <b/>
        <sz val="11"/>
        <color theme="1"/>
        <rFont val="Calibri"/>
        <family val="2"/>
        <scheme val="minor"/>
      </rPr>
      <t>04/05/2022</t>
    </r>
    <r>
      <rPr>
        <sz val="11"/>
        <color theme="1"/>
        <rFont val="Calibri"/>
        <family val="2"/>
        <scheme val="minor"/>
      </rPr>
      <t>: Se solicita al asegurado nos confirme el estatus del proceso en asunto y si ya se hizo algún tipo de cobro a la aseguradora por concepto de honorarios</t>
    </r>
  </si>
  <si>
    <r>
      <t xml:space="preserve">Notificación auto EXPEDIENTE No. I US-E-2021-005556 / I UC-D-2021-1798140, AUTO DE APERTURA DE INVESTIGACIÓN DISCIPLINARIA proferido por la Procuraduría Primera Delegada para la Contratación Estatal de fecha 10 de mayo de 2021
</t>
    </r>
    <r>
      <rPr>
        <b/>
        <sz val="11"/>
        <color theme="1"/>
        <rFont val="Calibri"/>
        <family val="2"/>
        <scheme val="minor"/>
      </rPr>
      <t>- Investigada:</t>
    </r>
    <r>
      <rPr>
        <sz val="11"/>
        <color theme="1"/>
        <rFont val="Calibri"/>
        <family val="2"/>
        <scheme val="minor"/>
      </rPr>
      <t xml:space="preserve"> MARÍA DEL PILAR GONZÁLEZ MORENO.</t>
    </r>
  </si>
  <si>
    <r>
      <t xml:space="preserve">AUTO DE APERTURA DE INVESTIGACIÓN DISCIPLINARIA el proceso disciplinario IUS E-2021-005556/ IUC-D-2021- 1798140.
</t>
    </r>
    <r>
      <rPr>
        <b/>
        <sz val="11"/>
        <color theme="1"/>
        <rFont val="Calibri"/>
        <family val="2"/>
        <scheme val="minor"/>
      </rPr>
      <t>- Investigado:</t>
    </r>
    <r>
      <rPr>
        <sz val="11"/>
        <color theme="1"/>
        <rFont val="Calibri"/>
        <family val="2"/>
        <scheme val="minor"/>
      </rPr>
      <t xml:space="preserve"> ANDRÉS RESTREPO MONTOYA</t>
    </r>
  </si>
  <si>
    <r>
      <t xml:space="preserve">Caso 21-7-8828S 
</t>
    </r>
    <r>
      <rPr>
        <b/>
        <sz val="11"/>
        <color theme="1"/>
        <rFont val="Calibri"/>
        <family val="2"/>
        <scheme val="minor"/>
      </rPr>
      <t>18/08/2022:</t>
    </r>
    <r>
      <rPr>
        <sz val="11"/>
        <color theme="1"/>
        <rFont val="Calibri"/>
        <family val="2"/>
        <scheme val="minor"/>
      </rPr>
      <t xml:space="preserve"> El apoderado envia el informe de gestión del proceso donde se indica que estan pendientes del pronuncionamiento de la Procuraduria Delegada
</t>
    </r>
    <r>
      <rPr>
        <b/>
        <sz val="11"/>
        <color theme="1"/>
        <rFont val="Calibri"/>
        <family val="2"/>
        <scheme val="minor"/>
      </rPr>
      <t xml:space="preserve">04/05/2022: </t>
    </r>
    <r>
      <rPr>
        <sz val="11"/>
        <color theme="1"/>
        <rFont val="Calibri"/>
        <family val="2"/>
        <scheme val="minor"/>
      </rPr>
      <t xml:space="preserve">Se solicita al Asegurado confirmar si por este caso se ha efectuado algún cobro a la aseguradora </t>
    </r>
  </si>
  <si>
    <r>
      <t xml:space="preserve">Proceso disciplinario  C.C. No. 32.756.831 No. IP. 491-21
</t>
    </r>
    <r>
      <rPr>
        <b/>
        <sz val="11"/>
        <color theme="1"/>
        <rFont val="Calibri"/>
        <family val="2"/>
        <scheme val="minor"/>
      </rPr>
      <t xml:space="preserve">- Investigada: </t>
    </r>
    <r>
      <rPr>
        <sz val="11"/>
        <color theme="1"/>
        <rFont val="Calibri"/>
        <family val="2"/>
        <scheme val="minor"/>
      </rPr>
      <t>MARÍA TERESA ROMERO VERGARA</t>
    </r>
  </si>
  <si>
    <r>
      <rPr>
        <b/>
        <sz val="11"/>
        <color theme="1"/>
        <rFont val="Calibri"/>
        <family val="2"/>
        <scheme val="minor"/>
      </rPr>
      <t>AVISO DE CIRCUNSTANCIA TOMADOR LA PREVISORA</t>
    </r>
    <r>
      <rPr>
        <sz val="11"/>
        <color theme="1"/>
        <rFont val="Calibri"/>
        <family val="2"/>
        <scheme val="minor"/>
      </rPr>
      <t xml:space="preserve">
En calidad de asegurado dentro de la póliza de responsabilidad civil servidores públicos tomada por PREVISORA SEGUROS, me permito formular aviso de circunstancias considerando los siguientes hechos:
El día 25-7-2019 se emitió póliza de cumplimiento de seriedad de candidatura No. 3002268 al garantizado BRENT YORK MENESES SILVA; conforme a las políticas de la compañía, dicha póliza debía suscribirse previo otorgamiento de contragarantía real la cual se solicitó al garantizado quien otorgó CDT y pagaré desmaterializado; sin embargo por políticas el CDT debía estar endosado en garantía lo cual por error involuntario de mi parte no quedó de dicha manera; considerando que la póliza precitada fue afectada con siniestro, es posible que las gestiones de recobro se dificulten por el error cometido en el endoso; en virtud de lo anterior es razonable colegir que por esta situación se me pueda iniciar alguna investigación.</t>
    </r>
  </si>
  <si>
    <r>
      <t xml:space="preserve">Caso 21-7-8863S
</t>
    </r>
    <r>
      <rPr>
        <b/>
        <sz val="11"/>
        <color theme="1"/>
        <rFont val="Calibri"/>
        <family val="2"/>
        <scheme val="minor"/>
      </rPr>
      <t xml:space="preserve"> 07/07/2022:</t>
    </r>
    <r>
      <rPr>
        <sz val="11"/>
        <color theme="1"/>
        <rFont val="Calibri"/>
        <family val="2"/>
        <scheme val="minor"/>
      </rPr>
      <t xml:space="preserve"> Seguimiento al cliente acerca de novedades del caso. 
</t>
    </r>
    <r>
      <rPr>
        <b/>
        <sz val="11"/>
        <color theme="1"/>
        <rFont val="Calibri"/>
        <family val="2"/>
        <scheme val="minor"/>
      </rPr>
      <t>02/05/2022:</t>
    </r>
    <r>
      <rPr>
        <sz val="11"/>
        <color theme="1"/>
        <rFont val="Calibri"/>
        <family val="2"/>
        <scheme val="minor"/>
      </rPr>
      <t xml:space="preserve"> Solicitud actualización del caso al Asegurado </t>
    </r>
  </si>
  <si>
    <r>
      <t xml:space="preserve">Caso 21-8-9041S 
</t>
    </r>
    <r>
      <rPr>
        <b/>
        <sz val="11"/>
        <color theme="1"/>
        <rFont val="Calibri"/>
        <family val="2"/>
        <scheme val="minor"/>
      </rPr>
      <t>12/08/2022</t>
    </r>
    <r>
      <rPr>
        <sz val="11"/>
        <color theme="1"/>
        <rFont val="Calibri"/>
        <family val="2"/>
        <scheme val="minor"/>
      </rPr>
      <t xml:space="preserve">: CIA envía soporte de pago 
</t>
    </r>
    <r>
      <rPr>
        <b/>
        <sz val="11"/>
        <color theme="1"/>
        <rFont val="Calibri"/>
        <family val="2"/>
        <scheme val="minor"/>
      </rPr>
      <t>05/05/2022</t>
    </r>
    <r>
      <rPr>
        <sz val="11"/>
        <color theme="1"/>
        <rFont val="Calibri"/>
        <family val="2"/>
        <scheme val="minor"/>
      </rPr>
      <t>: CIA informa estado actual del caso envía  carta de aprobación de honorarios para la póliza número 41342, siniestro</t>
    </r>
  </si>
  <si>
    <r>
      <t xml:space="preserve">Apertura de investigación disciplinaria
</t>
    </r>
    <r>
      <rPr>
        <b/>
        <sz val="11"/>
        <color theme="1"/>
        <rFont val="Calibri"/>
        <family val="2"/>
        <scheme val="minor"/>
      </rPr>
      <t>- Investigado:</t>
    </r>
    <r>
      <rPr>
        <sz val="11"/>
        <color theme="1"/>
        <rFont val="Calibri"/>
        <family val="2"/>
        <scheme val="minor"/>
      </rPr>
      <t xml:space="preserve"> JACINTO ALIRIO SALAMANCA BONILLA</t>
    </r>
  </si>
  <si>
    <r>
      <t xml:space="preserve">Caso 21-9-9183S.
Numero de Siniestro 12-524319 
</t>
    </r>
    <r>
      <rPr>
        <b/>
        <sz val="11"/>
        <color theme="1"/>
        <rFont val="Calibri"/>
        <family val="2"/>
        <scheme val="minor"/>
      </rPr>
      <t>08/08/2022:</t>
    </r>
    <r>
      <rPr>
        <sz val="11"/>
        <color theme="1"/>
        <rFont val="Calibri"/>
        <family val="2"/>
        <scheme val="minor"/>
      </rPr>
      <t xml:space="preserve"> Asegurado envía estado del caso:  está en etapa de cerrada la investigación disciplinaria dentro del proceso y corren traslado a la vicepresidencia juridica, por el término de diez (10) días hábiles, contados a partir de la ejecutoria del auto, para que pueda presentar alegatos precalificatorios. Respecto a este último paso enviare un escrito sustentado que las decisiones que se tomaron fue conforme a los manuales de políticas con las debidas autorizaciones que gozan de soporte
</t>
    </r>
    <r>
      <rPr>
        <b/>
        <sz val="11"/>
        <color theme="1"/>
        <rFont val="Calibri"/>
        <family val="2"/>
        <scheme val="minor"/>
      </rPr>
      <t xml:space="preserve">20/04/2022: </t>
    </r>
    <r>
      <rPr>
        <sz val="11"/>
        <color theme="1"/>
        <rFont val="Calibri"/>
        <family val="2"/>
        <scheme val="minor"/>
      </rPr>
      <t>Asegurado confirma que el caso se encuentra  rendición de testimonios y aun continua abierto</t>
    </r>
  </si>
  <si>
    <r>
      <t xml:space="preserve">Proceso disciplinario al ex empleado de la Previsora 
</t>
    </r>
    <r>
      <rPr>
        <b/>
        <sz val="11"/>
        <color theme="1"/>
        <rFont val="Calibri"/>
        <family val="2"/>
        <scheme val="minor"/>
      </rPr>
      <t>- Investigado:</t>
    </r>
    <r>
      <rPr>
        <sz val="11"/>
        <color theme="1"/>
        <rFont val="Calibri"/>
        <family val="2"/>
        <scheme val="minor"/>
      </rPr>
      <t xml:space="preserve"> MILTON GERARDO GIRALDO</t>
    </r>
  </si>
  <si>
    <r>
      <t xml:space="preserve">Caso 21-10-9404S
Radicado de siniestro 12-525936-01 
</t>
    </r>
    <r>
      <rPr>
        <b/>
        <sz val="11"/>
        <color theme="1"/>
        <rFont val="Calibri"/>
        <family val="2"/>
        <scheme val="minor"/>
      </rPr>
      <t xml:space="preserve">22/09/2022: </t>
    </r>
    <r>
      <rPr>
        <sz val="11"/>
        <color theme="1"/>
        <rFont val="Calibri"/>
        <family val="2"/>
        <scheme val="minor"/>
      </rPr>
      <t xml:space="preserve">El investigado responde correo indicando estamos a la espera de los avances del auto de investigación disciplinaria, hemos presentado todas la pruebas y actuaciones, por ahora hemos considerado prudente no contratar abogado pero esperando como avanza para tomar decisiones al respecto.
</t>
    </r>
    <r>
      <rPr>
        <b/>
        <sz val="11"/>
        <color theme="1"/>
        <rFont val="Calibri"/>
        <family val="2"/>
        <scheme val="minor"/>
      </rPr>
      <t>19/09/2022:</t>
    </r>
    <r>
      <rPr>
        <sz val="11"/>
        <color theme="1"/>
        <rFont val="Calibri"/>
        <family val="2"/>
        <scheme val="minor"/>
      </rPr>
      <t xml:space="preserve"> Solicitud novedades del caso a la CIA y al asegurado
</t>
    </r>
    <r>
      <rPr>
        <b/>
        <sz val="11"/>
        <color theme="1"/>
        <rFont val="Calibri"/>
        <family val="2"/>
        <scheme val="minor"/>
      </rPr>
      <t>04/05/2022:</t>
    </r>
    <r>
      <rPr>
        <sz val="11"/>
        <color theme="1"/>
        <rFont val="Calibri"/>
        <family val="2"/>
        <scheme val="minor"/>
      </rPr>
      <t xml:space="preserve"> Se solicita al asegurado nos confirmen si se han presentado novedades frente al caso y si ya se ha decidido la designación de abogado para obtener autorización de la aseguradora.</t>
    </r>
  </si>
  <si>
    <r>
      <t xml:space="preserve">Proceso Disciplinario 485-20 Auto 69
</t>
    </r>
    <r>
      <rPr>
        <b/>
        <sz val="11"/>
        <color theme="1"/>
        <rFont val="Calibri"/>
        <family val="2"/>
        <scheme val="minor"/>
      </rPr>
      <t>- Investigada</t>
    </r>
    <r>
      <rPr>
        <sz val="11"/>
        <color theme="1"/>
        <rFont val="Calibri"/>
        <family val="2"/>
        <scheme val="minor"/>
      </rPr>
      <t>: DAIAN ALEXANDRA RODRÍGUEZ SABOGAL</t>
    </r>
  </si>
  <si>
    <r>
      <t xml:space="preserve">Caso 22-2-9978S 
</t>
    </r>
    <r>
      <rPr>
        <b/>
        <sz val="11"/>
        <color theme="1"/>
        <rFont val="Calibri"/>
        <family val="2"/>
        <scheme val="minor"/>
      </rPr>
      <t>08/08/2022:</t>
    </r>
    <r>
      <rPr>
        <sz val="11"/>
        <color theme="1"/>
        <rFont val="Calibri"/>
        <family val="2"/>
        <scheme val="minor"/>
      </rPr>
      <t xml:space="preserve"> Nos reponde el apoderado indicando que ya recibio el anticipo
</t>
    </r>
    <r>
      <rPr>
        <b/>
        <sz val="11"/>
        <color theme="1"/>
        <rFont val="Calibri"/>
        <family val="2"/>
        <scheme val="minor"/>
      </rPr>
      <t>11/07/2022:</t>
    </r>
    <r>
      <rPr>
        <sz val="11"/>
        <color theme="1"/>
        <rFont val="Calibri"/>
        <family val="2"/>
        <scheme val="minor"/>
      </rPr>
      <t xml:space="preserve">Se envia correo al apoderado para conocer si ya realizó el cobro del anticipo de los honorarios a la aseguradora
</t>
    </r>
    <r>
      <rPr>
        <b/>
        <sz val="11"/>
        <color theme="1"/>
        <rFont val="Calibri"/>
        <family val="2"/>
        <scheme val="minor"/>
      </rPr>
      <t xml:space="preserve">03/05/2022: </t>
    </r>
    <r>
      <rPr>
        <sz val="11"/>
        <color theme="1"/>
        <rFont val="Calibri"/>
        <family val="2"/>
        <scheme val="minor"/>
      </rPr>
      <t>Se envia la liquidación de los honorarios aprobados</t>
    </r>
  </si>
  <si>
    <r>
      <t xml:space="preserve">Proceso Disciplinario 485-20 Auto 69
</t>
    </r>
    <r>
      <rPr>
        <b/>
        <sz val="11"/>
        <color theme="1"/>
        <rFont val="Calibri"/>
        <family val="2"/>
        <scheme val="minor"/>
      </rPr>
      <t xml:space="preserve">- Investigada: </t>
    </r>
    <r>
      <rPr>
        <sz val="11"/>
        <color theme="1"/>
        <rFont val="Calibri"/>
        <family val="2"/>
        <scheme val="minor"/>
      </rPr>
      <t>LUZ MERY NARANJO CÁRDENAS</t>
    </r>
  </si>
  <si>
    <r>
      <t xml:space="preserve">Bizagi  22-2-9980S 
</t>
    </r>
    <r>
      <rPr>
        <b/>
        <sz val="11"/>
        <color theme="1"/>
        <rFont val="Calibri"/>
        <family val="2"/>
        <scheme val="minor"/>
      </rPr>
      <t>08/08/2022</t>
    </r>
    <r>
      <rPr>
        <sz val="11"/>
        <color theme="1"/>
        <rFont val="Calibri"/>
        <family val="2"/>
        <scheme val="minor"/>
      </rPr>
      <t xml:space="preserve">: Nos reponde el apoderado indicando que ya recibio el anticipo
</t>
    </r>
    <r>
      <rPr>
        <b/>
        <sz val="11"/>
        <color theme="1"/>
        <rFont val="Calibri"/>
        <family val="2"/>
        <scheme val="minor"/>
      </rPr>
      <t xml:space="preserve">11/07/2022: </t>
    </r>
    <r>
      <rPr>
        <sz val="11"/>
        <color theme="1"/>
        <rFont val="Calibri"/>
        <family val="2"/>
        <scheme val="minor"/>
      </rPr>
      <t xml:space="preserve">Se envia correo al apoderado para conocer si ya realizó el cobro del anticipo de los honorarios a la aseguradora
</t>
    </r>
    <r>
      <rPr>
        <b/>
        <sz val="11"/>
        <color theme="1"/>
        <rFont val="Calibri"/>
        <family val="2"/>
        <scheme val="minor"/>
      </rPr>
      <t xml:space="preserve">03/05/2022: </t>
    </r>
    <r>
      <rPr>
        <sz val="11"/>
        <color theme="1"/>
        <rFont val="Calibri"/>
        <family val="2"/>
        <scheme val="minor"/>
      </rPr>
      <t>Se envia la liquidación de los honorarios aprobados</t>
    </r>
  </si>
  <si>
    <r>
      <t xml:space="preserve">Proceso Disciplinario 485-20 Auto 69
</t>
    </r>
    <r>
      <rPr>
        <b/>
        <sz val="11"/>
        <color theme="1"/>
        <rFont val="Calibri"/>
        <family val="2"/>
        <scheme val="minor"/>
      </rPr>
      <t>- Investigada</t>
    </r>
    <r>
      <rPr>
        <sz val="11"/>
        <color theme="1"/>
        <rFont val="Calibri"/>
        <family val="2"/>
        <scheme val="minor"/>
      </rPr>
      <t>: DANIELA SANCHEZ POLANCO</t>
    </r>
  </si>
  <si>
    <r>
      <t xml:space="preserve">Caso 22-2-9979S 
</t>
    </r>
    <r>
      <rPr>
        <b/>
        <sz val="11"/>
        <color theme="1"/>
        <rFont val="Calibri"/>
        <family val="2"/>
        <scheme val="minor"/>
      </rPr>
      <t xml:space="preserve">26/10/2022: </t>
    </r>
    <r>
      <rPr>
        <sz val="11"/>
        <color theme="1"/>
        <rFont val="Calibri"/>
        <family val="2"/>
        <scheme val="minor"/>
      </rPr>
      <t xml:space="preserve">Se recibe el soporte de pago de la aseguradora en el cual se confirma la transferencia al apoderado del valor aprobrado por concepto de gastos.
</t>
    </r>
    <r>
      <rPr>
        <b/>
        <sz val="11"/>
        <color theme="1"/>
        <rFont val="Calibri"/>
        <family val="2"/>
        <scheme val="minor"/>
      </rPr>
      <t>19/09/2022</t>
    </r>
    <r>
      <rPr>
        <sz val="11"/>
        <color theme="1"/>
        <rFont val="Calibri"/>
        <family val="2"/>
        <scheme val="minor"/>
      </rPr>
      <t xml:space="preserve">: Se remite correo al apoderado para conocer si aceptaron los honorarios
</t>
    </r>
    <r>
      <rPr>
        <b/>
        <sz val="11"/>
        <color theme="1"/>
        <rFont val="Calibri"/>
        <family val="2"/>
        <scheme val="minor"/>
      </rPr>
      <t>06/04/2022:</t>
    </r>
    <r>
      <rPr>
        <sz val="11"/>
        <color theme="1"/>
        <rFont val="Calibri"/>
        <family val="2"/>
        <scheme val="minor"/>
      </rPr>
      <t xml:space="preserve"> Envío de liquidación al Asegurado </t>
    </r>
  </si>
  <si>
    <r>
      <t xml:space="preserve">22-2-9981S 
</t>
    </r>
    <r>
      <rPr>
        <b/>
        <sz val="11"/>
        <color theme="1"/>
        <rFont val="Calibri"/>
        <family val="2"/>
        <scheme val="minor"/>
      </rPr>
      <t>19/09/2022:</t>
    </r>
    <r>
      <rPr>
        <sz val="11"/>
        <color theme="1"/>
        <rFont val="Calibri"/>
        <family val="2"/>
        <scheme val="minor"/>
      </rPr>
      <t xml:space="preserve"> Se remite recordatorio al asegurado para conocer si la investigada esta interesada en continuar con el proceso de reclamación.
</t>
    </r>
    <r>
      <rPr>
        <b/>
        <sz val="11"/>
        <color theme="1"/>
        <rFont val="Calibri"/>
        <family val="2"/>
        <scheme val="minor"/>
      </rPr>
      <t>03/05/2022</t>
    </r>
    <r>
      <rPr>
        <sz val="11"/>
        <color theme="1"/>
        <rFont val="Calibri"/>
        <family val="2"/>
        <scheme val="minor"/>
      </rPr>
      <t xml:space="preserve">: Se envía correo al asegurado solicitando validar con la investigada si va reclamar por el amparo de gastos de defensa y nos pueda suministrar la información requerida por la aseguradora para continuar con el análisis de la  reclamación. </t>
    </r>
  </si>
  <si>
    <r>
      <t xml:space="preserve">Proceso Disciplinario No. ID. 494-21
</t>
    </r>
    <r>
      <rPr>
        <b/>
        <sz val="11"/>
        <color theme="1"/>
        <rFont val="Calibri"/>
        <family val="2"/>
        <scheme val="minor"/>
      </rPr>
      <t>- Investigada:</t>
    </r>
    <r>
      <rPr>
        <sz val="11"/>
        <color theme="1"/>
        <rFont val="Calibri"/>
        <family val="2"/>
        <scheme val="minor"/>
      </rPr>
      <t xml:space="preserve"> LINA FANORY ATEHORTUA LOPERA</t>
    </r>
  </si>
  <si>
    <r>
      <t xml:space="preserve">Proceso Disciplinario 485-20 Auto 69 
</t>
    </r>
    <r>
      <rPr>
        <b/>
        <sz val="11"/>
        <color theme="1"/>
        <rFont val="Calibri"/>
        <family val="2"/>
        <scheme val="minor"/>
      </rPr>
      <t>- Investigada:</t>
    </r>
    <r>
      <rPr>
        <sz val="11"/>
        <color theme="1"/>
        <rFont val="Calibri"/>
        <family val="2"/>
        <scheme val="minor"/>
      </rPr>
      <t xml:space="preserve"> MARIA DEL PILAR RODRÍGUEZ AVILA</t>
    </r>
  </si>
  <si>
    <r>
      <t xml:space="preserve">Bizagi  22-3-10147S
Número de siniestro 56844-2022. 
</t>
    </r>
    <r>
      <rPr>
        <b/>
        <sz val="11"/>
        <color theme="1"/>
        <rFont val="Calibri"/>
        <family val="2"/>
        <scheme val="minor"/>
      </rPr>
      <t>31/10/2022</t>
    </r>
    <r>
      <rPr>
        <sz val="11"/>
        <color theme="1"/>
        <rFont val="Calibri"/>
        <family val="2"/>
        <scheme val="minor"/>
      </rPr>
      <t xml:space="preserve">: Se vuleve a preguntar al apoderado por el avance del proceso y si ya recibio el pago de los honorarios.
</t>
    </r>
    <r>
      <rPr>
        <b/>
        <sz val="11"/>
        <color theme="1"/>
        <rFont val="Calibri"/>
        <family val="2"/>
        <scheme val="minor"/>
      </rPr>
      <t>19/09/2022:</t>
    </r>
    <r>
      <rPr>
        <sz val="11"/>
        <color theme="1"/>
        <rFont val="Calibri"/>
        <family val="2"/>
        <scheme val="minor"/>
      </rPr>
      <t xml:space="preserve"> Se envia recordatorio a la apoderada para conocer si ya realizo el cobro de los honorarios.
</t>
    </r>
    <r>
      <rPr>
        <b/>
        <sz val="11"/>
        <color theme="1"/>
        <rFont val="Calibri"/>
        <family val="2"/>
        <scheme val="minor"/>
      </rPr>
      <t xml:space="preserve">04/05/2022: </t>
    </r>
    <r>
      <rPr>
        <sz val="11"/>
        <color theme="1"/>
        <rFont val="Calibri"/>
        <family val="2"/>
        <scheme val="minor"/>
      </rPr>
      <t>Se solicita a la aseguradora y al apoderado nos informe el estado de la reclamación presentada</t>
    </r>
  </si>
  <si>
    <r>
      <t xml:space="preserve">22-3-10179S 
</t>
    </r>
    <r>
      <rPr>
        <b/>
        <sz val="11"/>
        <color theme="1"/>
        <rFont val="Calibri"/>
        <family val="2"/>
        <scheme val="minor"/>
      </rPr>
      <t xml:space="preserve">
19/09/2022: </t>
    </r>
    <r>
      <rPr>
        <sz val="11"/>
        <color theme="1"/>
        <rFont val="Calibri"/>
        <family val="2"/>
        <scheme val="minor"/>
      </rPr>
      <t>Se envia recordatorio a la apoderada para conocer los avances del proceso.</t>
    </r>
    <r>
      <rPr>
        <b/>
        <sz val="11"/>
        <color theme="1"/>
        <rFont val="Calibri"/>
        <family val="2"/>
        <scheme val="minor"/>
      </rPr>
      <t xml:space="preserve">
12/08/2022: </t>
    </r>
    <r>
      <rPr>
        <sz val="11"/>
        <color theme="1"/>
        <rFont val="Calibri"/>
        <family val="2"/>
        <scheme val="minor"/>
      </rPr>
      <t xml:space="preserve">Se le envió correo a la apoderada para conocer el estado del proceso y el cobro del anticipo de los honorarios
</t>
    </r>
    <r>
      <rPr>
        <b/>
        <sz val="11"/>
        <color theme="1"/>
        <rFont val="Calibri"/>
        <family val="2"/>
        <scheme val="minor"/>
      </rPr>
      <t>05/05/2022</t>
    </r>
    <r>
      <rPr>
        <sz val="11"/>
        <color theme="1"/>
        <rFont val="Calibri"/>
        <family val="2"/>
        <scheme val="minor"/>
      </rPr>
      <t>: La aseguradora nos confirma que ya se entrego a la apoderada Deila Guerra los honorarios autorizados</t>
    </r>
  </si>
  <si>
    <r>
      <t xml:space="preserve">Proceso Disciplinario Interno 498-22 Auto No. 017 - 
</t>
    </r>
    <r>
      <rPr>
        <b/>
        <sz val="11"/>
        <color theme="1"/>
        <rFont val="Calibri"/>
        <family val="2"/>
        <scheme val="minor"/>
      </rPr>
      <t xml:space="preserve">- Investigado: </t>
    </r>
    <r>
      <rPr>
        <sz val="11"/>
        <color theme="1"/>
        <rFont val="Calibri"/>
        <family val="2"/>
        <scheme val="minor"/>
      </rPr>
      <t>PABLO SAUL RUA SUCERQUIA</t>
    </r>
  </si>
  <si>
    <r>
      <t xml:space="preserve">Proceso Disciplinario Interno 498-22 Auto No. 017 -
</t>
    </r>
    <r>
      <rPr>
        <b/>
        <sz val="11"/>
        <color theme="1"/>
        <rFont val="Calibri"/>
        <family val="2"/>
        <scheme val="minor"/>
      </rPr>
      <t>- Investigada:</t>
    </r>
    <r>
      <rPr>
        <sz val="11"/>
        <color theme="1"/>
        <rFont val="Calibri"/>
        <family val="2"/>
        <scheme val="minor"/>
      </rPr>
      <t xml:space="preserve"> CRISTINA CONCEPCIÓN REYNOSA ALARCÓN</t>
    </r>
  </si>
  <si>
    <r>
      <t xml:space="preserve">Caso 22-3-10180S 
</t>
    </r>
    <r>
      <rPr>
        <b/>
        <sz val="11"/>
        <color theme="1"/>
        <rFont val="Calibri"/>
        <family val="2"/>
        <scheme val="minor"/>
      </rPr>
      <t>19/09/2022:</t>
    </r>
    <r>
      <rPr>
        <sz val="11"/>
        <color theme="1"/>
        <rFont val="Calibri"/>
        <family val="2"/>
        <scheme val="minor"/>
      </rPr>
      <t xml:space="preserve"> Se envia recordatorio a la apoderada para conocer los avances del proceso.
</t>
    </r>
    <r>
      <rPr>
        <b/>
        <sz val="11"/>
        <color theme="1"/>
        <rFont val="Calibri"/>
        <family val="2"/>
        <scheme val="minor"/>
      </rPr>
      <t xml:space="preserve">12/08/2022: </t>
    </r>
    <r>
      <rPr>
        <sz val="11"/>
        <color theme="1"/>
        <rFont val="Calibri"/>
        <family val="2"/>
        <scheme val="minor"/>
      </rPr>
      <t xml:space="preserve">Se le envió correo a la apoderada para conocer el estado del proceso y el cobro del anticipo de los honorarios
</t>
    </r>
    <r>
      <rPr>
        <b/>
        <sz val="11"/>
        <color theme="1"/>
        <rFont val="Calibri"/>
        <family val="2"/>
        <scheme val="minor"/>
      </rPr>
      <t>04/05/2022:</t>
    </r>
    <r>
      <rPr>
        <sz val="11"/>
        <color theme="1"/>
        <rFont val="Calibri"/>
        <family val="2"/>
        <scheme val="minor"/>
      </rPr>
      <t xml:space="preserve"> La apoderada Deila Guerra nos confirma que la aseguradora no ha dado respuesta sobre la asignación de honorarios </t>
    </r>
  </si>
  <si>
    <r>
      <t xml:space="preserve">Proceso Disciplinario IUS E-2020-672212 / IUC D-2021-1715462  
</t>
    </r>
    <r>
      <rPr>
        <b/>
        <sz val="11"/>
        <color theme="1"/>
        <rFont val="Calibri"/>
        <family val="2"/>
        <scheme val="minor"/>
      </rPr>
      <t>- Investigada:</t>
    </r>
    <r>
      <rPr>
        <sz val="11"/>
        <color theme="1"/>
        <rFont val="Calibri"/>
        <family val="2"/>
        <scheme val="minor"/>
      </rPr>
      <t xml:space="preserve"> SANDRA VIVIANA DIAZ G.</t>
    </r>
  </si>
  <si>
    <r>
      <t xml:space="preserve">22-4-10227S
Siniestro en Chubb 12-531525 -1 
</t>
    </r>
    <r>
      <rPr>
        <b/>
        <sz val="11"/>
        <color theme="1"/>
        <rFont val="Calibri"/>
        <family val="2"/>
        <scheme val="minor"/>
      </rPr>
      <t>19/09/2022:</t>
    </r>
    <r>
      <rPr>
        <sz val="11"/>
        <color theme="1"/>
        <rFont val="Calibri"/>
        <family val="2"/>
        <scheme val="minor"/>
      </rPr>
      <t xml:space="preserve"> Se le remite correo al asegurado para conocer si aceptaron los honorarios y el estado del proceso.
</t>
    </r>
    <r>
      <rPr>
        <b/>
        <sz val="11"/>
        <color theme="1"/>
        <rFont val="Calibri"/>
        <family val="2"/>
        <scheme val="minor"/>
      </rPr>
      <t>08/08/2022:</t>
    </r>
    <r>
      <rPr>
        <sz val="11"/>
        <color theme="1"/>
        <rFont val="Calibri"/>
        <family val="2"/>
        <scheme val="minor"/>
      </rPr>
      <t xml:space="preserve"> Se envia recordatorio al asegurado e investigado para conocer el estado del proceso
</t>
    </r>
    <r>
      <rPr>
        <b/>
        <sz val="11"/>
        <color theme="1"/>
        <rFont val="Calibri"/>
        <family val="2"/>
        <scheme val="minor"/>
      </rPr>
      <t xml:space="preserve">07/07/2022: </t>
    </r>
    <r>
      <rPr>
        <sz val="11"/>
        <color theme="1"/>
        <rFont val="Calibri"/>
        <family val="2"/>
        <scheme val="minor"/>
      </rPr>
      <t xml:space="preserve">Se envia correo al asegurado para conocer si ya gestionaron el cobro de honorarios
</t>
    </r>
    <r>
      <rPr>
        <b/>
        <sz val="11"/>
        <color theme="1"/>
        <rFont val="Calibri"/>
        <family val="2"/>
        <scheme val="minor"/>
      </rPr>
      <t>25/05/2022:</t>
    </r>
    <r>
      <rPr>
        <sz val="11"/>
        <color theme="1"/>
        <rFont val="Calibri"/>
        <family val="2"/>
        <scheme val="minor"/>
      </rPr>
      <t xml:space="preserve"> Se remite aprobación de honorarios al asegurado</t>
    </r>
  </si>
  <si>
    <r>
      <t xml:space="preserve">Caso 22-5-10332S 
</t>
    </r>
    <r>
      <rPr>
        <b/>
        <sz val="11"/>
        <color theme="1"/>
        <rFont val="Calibri"/>
        <family val="2"/>
        <scheme val="minor"/>
      </rPr>
      <t xml:space="preserve">22/09/2022: </t>
    </r>
    <r>
      <rPr>
        <sz val="11"/>
        <color theme="1"/>
        <rFont val="Calibri"/>
        <family val="2"/>
        <scheme val="minor"/>
      </rPr>
      <t xml:space="preserve">La investigada confirma que si aceptaron los honorarios pero esta pendiente que el apoderado haga el requerimiento del pago
</t>
    </r>
    <r>
      <rPr>
        <b/>
        <sz val="11"/>
        <color theme="1"/>
        <rFont val="Calibri"/>
        <family val="2"/>
        <scheme val="minor"/>
      </rPr>
      <t>19/09/2022:</t>
    </r>
    <r>
      <rPr>
        <sz val="11"/>
        <color theme="1"/>
        <rFont val="Calibri"/>
        <family val="2"/>
        <scheme val="minor"/>
      </rPr>
      <t xml:space="preserve"> Se solicita al investigado y apoderado conocer si aceptaron los honorarios y fueron reclamados a la aseguradora 
</t>
    </r>
    <r>
      <rPr>
        <b/>
        <sz val="11"/>
        <color theme="1"/>
        <rFont val="Calibri"/>
        <family val="2"/>
        <scheme val="minor"/>
      </rPr>
      <t>15/06/2022:</t>
    </r>
    <r>
      <rPr>
        <sz val="11"/>
        <color theme="1"/>
        <rFont val="Calibri"/>
        <family val="2"/>
        <scheme val="minor"/>
      </rPr>
      <t>Se remite la carta de aprobación de los honorarios al asegurado
06/06/2022: Se envia recordatorio a AXA Colpatria para conocer el valor de los honorarios autorizados</t>
    </r>
  </si>
  <si>
    <r>
      <t xml:space="preserve">Proceso Disciplinario Auto Expediente 495-21 OCID 
</t>
    </r>
    <r>
      <rPr>
        <b/>
        <sz val="11"/>
        <color theme="1"/>
        <rFont val="Calibri"/>
        <family val="2"/>
        <scheme val="minor"/>
      </rPr>
      <t>- Investigada</t>
    </r>
    <r>
      <rPr>
        <sz val="11"/>
        <color theme="1"/>
        <rFont val="Calibri"/>
        <family val="2"/>
        <scheme val="minor"/>
      </rPr>
      <t>: LUZ MERY NARANJO CARDENAS</t>
    </r>
  </si>
  <si>
    <r>
      <t xml:space="preserve">Proceso Disciplinario 474-19 Auto 87
</t>
    </r>
    <r>
      <rPr>
        <b/>
        <sz val="11"/>
        <color theme="1"/>
        <rFont val="Calibri"/>
        <family val="2"/>
        <scheme val="minor"/>
      </rPr>
      <t>- Investigado:</t>
    </r>
    <r>
      <rPr>
        <sz val="11"/>
        <color theme="1"/>
        <rFont val="Calibri"/>
        <family val="2"/>
        <scheme val="minor"/>
      </rPr>
      <t xml:space="preserve"> EMIRO SILVA RUIZ</t>
    </r>
  </si>
  <si>
    <r>
      <t xml:space="preserve">Caso 22-5-10335S
</t>
    </r>
    <r>
      <rPr>
        <b/>
        <sz val="11"/>
        <color theme="1"/>
        <rFont val="Calibri"/>
        <family val="2"/>
        <scheme val="minor"/>
      </rPr>
      <t>14/09/2022:</t>
    </r>
    <r>
      <rPr>
        <sz val="11"/>
        <color theme="1"/>
        <rFont val="Calibri"/>
        <family val="2"/>
        <scheme val="minor"/>
      </rPr>
      <t xml:space="preserve"> Se envian documentos del apoderado para gestionar el pago por parte de la aseguradora, pendiente obtener el soporte
</t>
    </r>
    <r>
      <rPr>
        <b/>
        <sz val="11"/>
        <color theme="1"/>
        <rFont val="Calibri"/>
        <family val="2"/>
        <scheme val="minor"/>
      </rPr>
      <t>25/05/2022</t>
    </r>
    <r>
      <rPr>
        <sz val="11"/>
        <color theme="1"/>
        <rFont val="Calibri"/>
        <family val="2"/>
        <scheme val="minor"/>
      </rPr>
      <t>: Se remite aprobación de honorarios al asegurado</t>
    </r>
  </si>
  <si>
    <r>
      <t xml:space="preserve">Proceso Investigación Disciplinaria Ante Procuraduría 
IUS E-2021-716109/ IUC D-2022-2238115
</t>
    </r>
    <r>
      <rPr>
        <b/>
        <sz val="11"/>
        <color theme="1"/>
        <rFont val="Calibri"/>
        <family val="2"/>
        <scheme val="minor"/>
      </rPr>
      <t>- Investigado: JHON HERMITH RAMÍREZ CELEITA</t>
    </r>
  </si>
  <si>
    <r>
      <t xml:space="preserve">Caso 22-5-10412S 
</t>
    </r>
    <r>
      <rPr>
        <b/>
        <sz val="11"/>
        <color theme="1"/>
        <rFont val="Calibri"/>
        <family val="2"/>
        <scheme val="minor"/>
      </rPr>
      <t xml:space="preserve">25/10/2022: </t>
    </r>
    <r>
      <rPr>
        <sz val="11"/>
        <color theme="1"/>
        <rFont val="Calibri"/>
        <family val="2"/>
        <scheme val="minor"/>
      </rPr>
      <t>Se envia recordatorio al investigado de la entrega de documentos solicitados por la aseguradora</t>
    </r>
  </si>
  <si>
    <r>
      <t xml:space="preserve">Siniestro No.: 4-15-57011-2022-2
Abogada: Martha Lucia Toro Arévalo
</t>
    </r>
    <r>
      <rPr>
        <b/>
        <sz val="11"/>
        <color theme="1"/>
        <rFont val="Calibri"/>
        <family val="2"/>
        <scheme val="minor"/>
      </rPr>
      <t xml:space="preserve">02/12/2022: </t>
    </r>
    <r>
      <rPr>
        <sz val="11"/>
        <color theme="1"/>
        <rFont val="Calibri"/>
        <family val="2"/>
        <scheme val="minor"/>
      </rPr>
      <t xml:space="preserve">Se reciben documentos por parte del asegurado los cuales se remiten al area de indemnizaciones para que sean revisados y se le indique al apoderado nuevamente la forma de presentarlos a la aseguradora para gestionar el pago del anticipo de los honorarios.
</t>
    </r>
    <r>
      <rPr>
        <b/>
        <sz val="11"/>
        <color theme="1"/>
        <rFont val="Calibri"/>
        <family val="2"/>
        <scheme val="minor"/>
      </rPr>
      <t xml:space="preserve">24/11/2022 </t>
    </r>
    <r>
      <rPr>
        <sz val="11"/>
        <color theme="1"/>
        <rFont val="Calibri"/>
        <family val="2"/>
        <scheme val="minor"/>
      </rPr>
      <t>Se envia correo al asegurado y al apoderado para recordarle como es el procedimiento para reclamar el pago del 50% de los honorarios.</t>
    </r>
  </si>
  <si>
    <r>
      <t xml:space="preserve">Siniestro No.: 4-15-57233-2022
Proceso: Disciplinario IUS E-2021-716109 // IUC D -2022-2382376
Funcionario: Ricardo López Arévalo
Abogada: Martha Lucia Toro Arévalo
</t>
    </r>
    <r>
      <rPr>
        <b/>
        <sz val="11"/>
        <color theme="1"/>
        <rFont val="Calibri"/>
        <family val="2"/>
        <scheme val="minor"/>
      </rPr>
      <t>02/12/2022: S</t>
    </r>
    <r>
      <rPr>
        <sz val="11"/>
        <color theme="1"/>
        <rFont val="Calibri"/>
        <family val="2"/>
        <scheme val="minor"/>
      </rPr>
      <t xml:space="preserve">e reciben documentos por parte del asegurado los cuales se remiten al area de indemnizaciones para que sean revisados y se le indique al apoderado nuevamente la forma de presentarlos a la aseguradora para gestionar el pago del anticipo de los honorarios.
</t>
    </r>
    <r>
      <rPr>
        <b/>
        <sz val="11"/>
        <color theme="1"/>
        <rFont val="Calibri"/>
        <family val="2"/>
        <scheme val="minor"/>
      </rPr>
      <t>24/11/2022:</t>
    </r>
    <r>
      <rPr>
        <sz val="11"/>
        <color theme="1"/>
        <rFont val="Calibri"/>
        <family val="2"/>
        <scheme val="minor"/>
      </rPr>
      <t xml:space="preserve"> Se envia correo al asegurado y al apoderado para recordarle como es el procedimiento para reclamar el pago del 50% de los honorarios.</t>
    </r>
  </si>
  <si>
    <r>
      <rPr>
        <b/>
        <sz val="11"/>
        <color theme="1"/>
        <rFont val="Calibri"/>
        <family val="2"/>
        <scheme val="minor"/>
      </rPr>
      <t xml:space="preserve">28/11/2022: </t>
    </r>
    <r>
      <rPr>
        <sz val="11"/>
        <color theme="1"/>
        <rFont val="Calibri"/>
        <family val="2"/>
        <scheme val="minor"/>
      </rPr>
      <t>El área de indemnizaciones remite la carta de aprobación de honorarios autorizados por la aseguradora</t>
    </r>
  </si>
  <si>
    <r>
      <t xml:space="preserve">Investigación Disciplinaria y el auto  No. 068  de la exfuncionaria 
</t>
    </r>
    <r>
      <rPr>
        <b/>
        <sz val="11"/>
        <color theme="1"/>
        <rFont val="Calibri"/>
        <family val="2"/>
        <scheme val="minor"/>
      </rPr>
      <t>- Investigada:</t>
    </r>
    <r>
      <rPr>
        <sz val="11"/>
        <color theme="1"/>
        <rFont val="Calibri"/>
        <family val="2"/>
        <scheme val="minor"/>
      </rPr>
      <t xml:space="preserve"> NOHORA MARLENY BOJACÁ MARTIN</t>
    </r>
  </si>
  <si>
    <r>
      <t xml:space="preserve">Proceso: Disciplinario IUS E-2021-716109 // IUC D -2022-2382376
</t>
    </r>
    <r>
      <rPr>
        <b/>
        <sz val="11"/>
        <color theme="1"/>
        <rFont val="Calibri"/>
        <family val="2"/>
        <scheme val="minor"/>
      </rPr>
      <t>- Investigado:</t>
    </r>
    <r>
      <rPr>
        <sz val="11"/>
        <color theme="1"/>
        <rFont val="Calibri"/>
        <family val="2"/>
        <scheme val="minor"/>
      </rPr>
      <t xml:space="preserve"> RICARDO LÓPEZ ARÉVALO</t>
    </r>
  </si>
  <si>
    <r>
      <t xml:space="preserve">Proceso: Disciplinario IUS E-2021-716109 // IUC D -2022-2238115
</t>
    </r>
    <r>
      <rPr>
        <b/>
        <sz val="11"/>
        <color theme="1"/>
        <rFont val="Calibri"/>
        <family val="2"/>
        <scheme val="minor"/>
      </rPr>
      <t xml:space="preserve">- Investigado: </t>
    </r>
    <r>
      <rPr>
        <sz val="11"/>
        <color theme="1"/>
        <rFont val="Calibri"/>
        <family val="2"/>
        <scheme val="minor"/>
      </rPr>
      <t>RICARDO LÓPEZ ARÉVALO</t>
    </r>
  </si>
  <si>
    <r>
      <t xml:space="preserve">Investigación Penal En Fiscalía No. 150016000133201301809
</t>
    </r>
    <r>
      <rPr>
        <b/>
        <sz val="11"/>
        <color theme="1"/>
        <rFont val="Calibri"/>
        <family val="2"/>
        <scheme val="minor"/>
      </rPr>
      <t>- Investigada</t>
    </r>
    <r>
      <rPr>
        <sz val="11"/>
        <color theme="1"/>
        <rFont val="Calibri"/>
        <family val="2"/>
        <scheme val="minor"/>
      </rPr>
      <t>: MARÍA LEONOR MONTOYA AVELLA</t>
    </r>
  </si>
  <si>
    <r>
      <rPr>
        <b/>
        <sz val="11"/>
        <color theme="1"/>
        <rFont val="Calibri"/>
        <family val="2"/>
        <scheme val="minor"/>
      </rPr>
      <t xml:space="preserve">30/11/2022: </t>
    </r>
    <r>
      <rPr>
        <sz val="11"/>
        <color theme="1"/>
        <rFont val="Calibri"/>
        <family val="2"/>
        <scheme val="minor"/>
      </rPr>
      <t xml:space="preserve">Se recibe correo de la investigada aclarando algunas respuestas de la aseguradoras las cuales estan siendo revisadas.
</t>
    </r>
    <r>
      <rPr>
        <b/>
        <sz val="11"/>
        <color theme="1"/>
        <rFont val="Calibri"/>
        <family val="2"/>
        <scheme val="minor"/>
      </rPr>
      <t xml:space="preserve">18/11/2022: </t>
    </r>
    <r>
      <rPr>
        <sz val="11"/>
        <color theme="1"/>
        <rFont val="Calibri"/>
        <family val="2"/>
        <scheme val="minor"/>
      </rPr>
      <t>Se remite correo al asegurado con la solicitud de información adicional requerida por AXA Colpatria.</t>
    </r>
  </si>
  <si>
    <r>
      <rPr>
        <b/>
        <sz val="11"/>
        <color theme="1"/>
        <rFont val="Calibri"/>
        <family val="2"/>
        <scheme val="minor"/>
      </rPr>
      <t>15/09/2022:</t>
    </r>
    <r>
      <rPr>
        <sz val="11"/>
        <color theme="1"/>
        <rFont val="Calibri"/>
        <family val="2"/>
        <scheme val="minor"/>
      </rPr>
      <t xml:space="preserve"> Se le envia correo al asegurado solicitando el estado del caso al interior de la Previsora y confirmando que la carta de interrupción de la prescripción la radicaron el 08/02/2021
</t>
    </r>
    <r>
      <rPr>
        <b/>
        <sz val="11"/>
        <color theme="1"/>
        <rFont val="Calibri"/>
        <family val="2"/>
        <scheme val="minor"/>
      </rPr>
      <t>17/05/2022:</t>
    </r>
    <r>
      <rPr>
        <sz val="11"/>
        <color theme="1"/>
        <rFont val="Calibri"/>
        <family val="2"/>
        <scheme val="minor"/>
      </rPr>
      <t xml:space="preserve"> Asegurado envía solicitud para el envío comunicación formal confirmando la fecha en que se va terminar el período de interrupción de la prescripción que se presento el año pasado a la aseguradora y se solicite respuesta a los interrogantes planteados toda vez que se necesita dicho documento para poder distribuirlo internamente a las áreas implicadas para contar con dicha información.</t>
    </r>
  </si>
  <si>
    <r>
      <t xml:space="preserve">Proceso Disciplinario Rad. 479-20 
</t>
    </r>
    <r>
      <rPr>
        <b/>
        <sz val="11"/>
        <color theme="1"/>
        <rFont val="Calibri"/>
        <family val="2"/>
        <scheme val="minor"/>
      </rPr>
      <t xml:space="preserve">- Investigado: </t>
    </r>
    <r>
      <rPr>
        <sz val="11"/>
        <color theme="1"/>
        <rFont val="Calibri"/>
        <family val="2"/>
        <scheme val="minor"/>
      </rPr>
      <t>SERGIO SUAREZ NIVIA.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</si>
</sst>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/>
    <xf numFmtId="0" fontId="4" fillId="2" borderId="0" xfId="0" applyFont="1" applyFill="1"/>
    <xf numFmtId="0" fontId="6" fillId="3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164" fontId="4" fillId="2" borderId="6" xfId="1" applyNumberFormat="1" applyFont="1" applyFill="1" applyBorder="1" applyAlignment="1">
      <alignment vertical="center"/>
    </xf>
    <xf numFmtId="14" fontId="4" fillId="2" borderId="6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8" xfId="0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164" fontId="4" fillId="2" borderId="12" xfId="1" applyNumberFormat="1" applyFont="1" applyFill="1" applyBorder="1" applyAlignment="1">
      <alignment vertical="center"/>
    </xf>
    <xf numFmtId="14" fontId="4" fillId="2" borderId="12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  <xf numFmtId="164" fontId="4" fillId="2" borderId="15" xfId="1" applyNumberFormat="1" applyFont="1" applyFill="1" applyBorder="1" applyAlignment="1">
      <alignment vertical="center"/>
    </xf>
    <xf numFmtId="14" fontId="4" fillId="2" borderId="15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7" fillId="3" borderId="17" xfId="0" applyFont="1" applyFill="1" applyBorder="1" applyAlignment="1">
      <alignment horizontal="right" vertical="center"/>
    </xf>
    <xf numFmtId="164" fontId="7" fillId="3" borderId="17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5" xfId="0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8" xfId="0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14" fontId="2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vertical="center"/>
    </xf>
    <xf numFmtId="44" fontId="0" fillId="2" borderId="9" xfId="1" applyFont="1" applyFill="1" applyBorder="1" applyAlignment="1">
      <alignment vertical="center"/>
    </xf>
    <xf numFmtId="0" fontId="0" fillId="2" borderId="10" xfId="0" applyFill="1" applyBorder="1" applyAlignment="1">
      <alignment horizontal="left" vertical="center" wrapText="1"/>
    </xf>
    <xf numFmtId="164" fontId="0" fillId="2" borderId="9" xfId="1" applyNumberFormat="1" applyFont="1" applyFill="1" applyBorder="1" applyAlignment="1">
      <alignment vertical="center"/>
    </xf>
    <xf numFmtId="0" fontId="0" fillId="2" borderId="10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0" fillId="2" borderId="0" xfId="0" applyFill="1"/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wrapText="1"/>
    </xf>
    <xf numFmtId="164" fontId="0" fillId="2" borderId="9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4" fontId="0" fillId="2" borderId="15" xfId="0" applyNumberFormat="1" applyFill="1" applyBorder="1" applyAlignment="1">
      <alignment horizontal="center" vertical="center"/>
    </xf>
    <xf numFmtId="164" fontId="0" fillId="2" borderId="15" xfId="1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15" xfId="0" applyBorder="1"/>
    <xf numFmtId="0" fontId="0" fillId="0" borderId="16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44" fontId="0" fillId="2" borderId="9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2" borderId="16" xfId="0" applyFont="1" applyFill="1" applyBorder="1" applyAlignment="1">
      <alignment vertical="center" wrapText="1"/>
    </xf>
    <xf numFmtId="164" fontId="0" fillId="2" borderId="6" xfId="0" applyNumberFormat="1" applyFill="1" applyBorder="1" applyAlignment="1">
      <alignment horizontal="center" vertical="center"/>
    </xf>
    <xf numFmtId="164" fontId="0" fillId="0" borderId="15" xfId="1" applyNumberFormat="1" applyFont="1" applyBorder="1" applyAlignment="1">
      <alignment vertical="center"/>
    </xf>
    <xf numFmtId="0" fontId="9" fillId="5" borderId="26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2724150</xdr:colOff>
      <xdr:row>1</xdr:row>
      <xdr:rowOff>152400</xdr:rowOff>
    </xdr:from>
    <xdr:to>
      <xdr:col>3</xdr:col>
      <xdr:colOff>3581400</xdr:colOff>
      <xdr:row>1</xdr:row>
      <xdr:rowOff>666750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00C71A-6B95-4FB5-BF40-09750BD1B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352425"/>
          <a:ext cx="857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2012156</xdr:colOff>
      <xdr:row>1</xdr:row>
      <xdr:rowOff>904875</xdr:rowOff>
    </xdr:from>
    <xdr:to>
      <xdr:col>3</xdr:col>
      <xdr:colOff>4381499</xdr:colOff>
      <xdr:row>1</xdr:row>
      <xdr:rowOff>1321594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1BF0C4-D59A-4CA7-AFAA-B891A29C7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9206" y="1104900"/>
          <a:ext cx="2369343" cy="416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1</xdr:row>
      <xdr:rowOff>152400</xdr:rowOff>
    </xdr:from>
    <xdr:to>
      <xdr:col>0</xdr:col>
      <xdr:colOff>1697831</xdr:colOff>
      <xdr:row>1</xdr:row>
      <xdr:rowOff>1376362</xdr:rowOff>
    </xdr:to>
    <xdr:pic>
      <xdr:nvPicPr>
        <xdr:cNvPr id="5" name="Imagen 4" descr="La Previsora | Aparcar">
          <a:extLst>
            <a:ext uri="{FF2B5EF4-FFF2-40B4-BE49-F238E27FC236}">
              <a16:creationId xmlns:a16="http://schemas.microsoft.com/office/drawing/2014/main" id="{4E23D28A-E31F-48EC-B03D-97AC94D13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52425"/>
          <a:ext cx="1393031" cy="1223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2724150</xdr:colOff>
      <xdr:row>22</xdr:row>
      <xdr:rowOff>285750</xdr:rowOff>
    </xdr:from>
    <xdr:ext cx="857250" cy="514350"/>
    <xdr:pic>
      <xdr:nvPicPr>
        <xdr:cNvPr id="6" name="Imagen 5">
          <a:extLst>
            <a:ext uri="{FF2B5EF4-FFF2-40B4-BE49-F238E27FC236}">
              <a16:creationId xmlns:a16="http://schemas.microsoft.com/office/drawing/2014/main" id="{D059510A-8915-48CF-A448-1CC89D773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7391400"/>
          <a:ext cx="857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1983581</xdr:colOff>
      <xdr:row>22</xdr:row>
      <xdr:rowOff>1257300</xdr:rowOff>
    </xdr:from>
    <xdr:to>
      <xdr:col>3</xdr:col>
      <xdr:colOff>4352924</xdr:colOff>
      <xdr:row>22</xdr:row>
      <xdr:rowOff>1674019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8A9B1E5-9819-4457-A771-421DD34D9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631" y="8362950"/>
          <a:ext cx="2369343" cy="416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22</xdr:row>
      <xdr:rowOff>409575</xdr:rowOff>
    </xdr:from>
    <xdr:to>
      <xdr:col>0</xdr:col>
      <xdr:colOff>1526381</xdr:colOff>
      <xdr:row>22</xdr:row>
      <xdr:rowOff>1509712</xdr:rowOff>
    </xdr:to>
    <xdr:pic>
      <xdr:nvPicPr>
        <xdr:cNvPr id="8" name="Imagen 7" descr="La Previsora | Aparcar">
          <a:extLst>
            <a:ext uri="{FF2B5EF4-FFF2-40B4-BE49-F238E27FC236}">
              <a16:creationId xmlns:a16="http://schemas.microsoft.com/office/drawing/2014/main" id="{CB8DB32D-8C8D-43AD-ACEE-42165143E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515225"/>
          <a:ext cx="1393031" cy="110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</xdr:row>
      <xdr:rowOff>114300</xdr:rowOff>
    </xdr:from>
    <xdr:to>
      <xdr:col>1</xdr:col>
      <xdr:colOff>1400175</xdr:colOff>
      <xdr:row>3</xdr:row>
      <xdr:rowOff>189135</xdr:rowOff>
    </xdr:to>
    <xdr:pic>
      <xdr:nvPicPr>
        <xdr:cNvPr id="2" name="Imagen 1" descr="La Previsora | Aparcar">
          <a:extLst>
            <a:ext uri="{FF2B5EF4-FFF2-40B4-BE49-F238E27FC236}">
              <a16:creationId xmlns:a16="http://schemas.microsoft.com/office/drawing/2014/main" id="{2F87EFFD-0317-48CE-91C4-535BF6BE2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85750"/>
          <a:ext cx="1076325" cy="808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495300</xdr:colOff>
      <xdr:row>2</xdr:row>
      <xdr:rowOff>57151</xdr:rowOff>
    </xdr:from>
    <xdr:to>
      <xdr:col>10</xdr:col>
      <xdr:colOff>666750</xdr:colOff>
      <xdr:row>3</xdr:row>
      <xdr:rowOff>279570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3C07CB-86AE-461A-B1D8-33F67BF52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2450" y="619126"/>
          <a:ext cx="1171575" cy="536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1066800</xdr:colOff>
      <xdr:row>2</xdr:row>
      <xdr:rowOff>85725</xdr:rowOff>
    </xdr:from>
    <xdr:to>
      <xdr:col>12</xdr:col>
      <xdr:colOff>2531268</xdr:colOff>
      <xdr:row>3</xdr:row>
      <xdr:rowOff>245269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4EE376-B986-423A-A451-747C9E2A2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4325" y="647700"/>
          <a:ext cx="1464468" cy="473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30E3-4598-4726-A65F-7F236A2D11BB}">
  <dimension ref="A1:BB26"/>
  <sheetViews>
    <sheetView topLeftCell="A13" workbookViewId="0">
      <selection activeCell="D26" sqref="D26"/>
    </sheetView>
  </sheetViews>
  <sheetFormatPr baseColWidth="10" defaultColWidth="11.44140625" defaultRowHeight="14.4" x14ac:dyDescent="0.3"/>
  <cols>
    <col min="1" max="1" width="65.88671875" style="1" customWidth="1"/>
    <col min="2" max="2" width="21.33203125" style="1" customWidth="1"/>
    <col min="3" max="3" width="16" style="1" customWidth="1"/>
    <col min="4" max="4" width="66.6640625" style="1" customWidth="1"/>
    <col min="5" max="54" width="11.44140625" style="2"/>
    <col min="55" max="16384" width="11.44140625" style="1"/>
  </cols>
  <sheetData>
    <row r="1" spans="1:54" ht="15" thickBot="1" x14ac:dyDescent="0.35"/>
    <row r="2" spans="1:54" ht="129" customHeight="1" thickBot="1" x14ac:dyDescent="0.35">
      <c r="A2" s="82" t="s">
        <v>24</v>
      </c>
      <c r="B2" s="83"/>
      <c r="C2" s="83"/>
      <c r="D2" s="84"/>
    </row>
    <row r="3" spans="1:54" ht="16.2" thickBot="1" x14ac:dyDescent="0.35">
      <c r="A3" s="3" t="s">
        <v>1</v>
      </c>
      <c r="B3" s="3" t="s">
        <v>2</v>
      </c>
      <c r="C3" s="3" t="s">
        <v>3</v>
      </c>
      <c r="D3" s="3" t="s">
        <v>4</v>
      </c>
    </row>
    <row r="4" spans="1:54" s="9" customFormat="1" x14ac:dyDescent="0.3">
      <c r="A4" s="4" t="s">
        <v>5</v>
      </c>
      <c r="B4" s="5">
        <v>890000</v>
      </c>
      <c r="C4" s="6">
        <v>43854</v>
      </c>
      <c r="D4" s="7" t="s">
        <v>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</row>
    <row r="5" spans="1:54" s="9" customFormat="1" x14ac:dyDescent="0.3">
      <c r="A5" s="10" t="s">
        <v>7</v>
      </c>
      <c r="B5" s="11">
        <v>6686626</v>
      </c>
      <c r="C5" s="12">
        <v>43880</v>
      </c>
      <c r="D5" s="13" t="s">
        <v>6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</row>
    <row r="6" spans="1:54" s="9" customFormat="1" x14ac:dyDescent="0.3">
      <c r="A6" s="14" t="s">
        <v>8</v>
      </c>
      <c r="B6" s="11">
        <v>429900</v>
      </c>
      <c r="C6" s="12">
        <v>44001</v>
      </c>
      <c r="D6" s="13" t="s">
        <v>6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s="9" customFormat="1" x14ac:dyDescent="0.3">
      <c r="A7" s="10" t="s">
        <v>9</v>
      </c>
      <c r="B7" s="11">
        <v>342475</v>
      </c>
      <c r="C7" s="12">
        <v>44139</v>
      </c>
      <c r="D7" s="13" t="s">
        <v>10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</row>
    <row r="8" spans="1:54" s="9" customFormat="1" ht="43.2" x14ac:dyDescent="0.3">
      <c r="A8" s="10" t="s">
        <v>11</v>
      </c>
      <c r="B8" s="11">
        <v>942126</v>
      </c>
      <c r="C8" s="12">
        <v>44141</v>
      </c>
      <c r="D8" s="15" t="s">
        <v>12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</row>
    <row r="9" spans="1:54" s="9" customFormat="1" x14ac:dyDescent="0.3">
      <c r="A9" s="10" t="s">
        <v>13</v>
      </c>
      <c r="B9" s="11">
        <v>1746796</v>
      </c>
      <c r="C9" s="12">
        <v>44356</v>
      </c>
      <c r="D9" s="13" t="s">
        <v>6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</row>
    <row r="10" spans="1:54" s="9" customFormat="1" x14ac:dyDescent="0.3">
      <c r="A10" s="10" t="s">
        <v>14</v>
      </c>
      <c r="B10" s="11">
        <v>639950</v>
      </c>
      <c r="C10" s="12">
        <v>44372</v>
      </c>
      <c r="D10" s="13" t="s">
        <v>6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</row>
    <row r="11" spans="1:54" s="9" customFormat="1" x14ac:dyDescent="0.3">
      <c r="A11" s="14" t="s">
        <v>15</v>
      </c>
      <c r="B11" s="11">
        <v>2670000</v>
      </c>
      <c r="C11" s="12">
        <v>44419</v>
      </c>
      <c r="D11" s="13" t="s">
        <v>6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</row>
    <row r="12" spans="1:54" s="16" customFormat="1" x14ac:dyDescent="0.3">
      <c r="A12" s="10" t="s">
        <v>16</v>
      </c>
      <c r="B12" s="11">
        <v>1089000</v>
      </c>
      <c r="C12" s="12">
        <v>44525</v>
      </c>
      <c r="D12" s="13" t="s">
        <v>6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</row>
    <row r="13" spans="1:54" s="9" customFormat="1" ht="28.8" x14ac:dyDescent="0.3">
      <c r="A13" s="17" t="s">
        <v>17</v>
      </c>
      <c r="B13" s="11">
        <v>455034</v>
      </c>
      <c r="C13" s="12">
        <v>44540</v>
      </c>
      <c r="D13" s="13" t="s">
        <v>6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</row>
    <row r="14" spans="1:54" s="9" customFormat="1" x14ac:dyDescent="0.3">
      <c r="A14" s="10" t="s">
        <v>18</v>
      </c>
      <c r="B14" s="11">
        <v>519900</v>
      </c>
      <c r="C14" s="12">
        <v>44578</v>
      </c>
      <c r="D14" s="13" t="s">
        <v>6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</row>
    <row r="15" spans="1:54" ht="28.8" x14ac:dyDescent="0.3">
      <c r="A15" s="18" t="s">
        <v>19</v>
      </c>
      <c r="B15" s="19">
        <v>1350000</v>
      </c>
      <c r="C15" s="20">
        <v>44602</v>
      </c>
      <c r="D15" s="21" t="s">
        <v>6</v>
      </c>
    </row>
    <row r="16" spans="1:54" x14ac:dyDescent="0.3">
      <c r="A16" s="17" t="s">
        <v>20</v>
      </c>
      <c r="B16" s="11">
        <v>2399000</v>
      </c>
      <c r="C16" s="12">
        <v>44802</v>
      </c>
      <c r="D16" s="21" t="s">
        <v>6</v>
      </c>
    </row>
    <row r="17" spans="1:4" x14ac:dyDescent="0.3">
      <c r="A17" s="17" t="s">
        <v>21</v>
      </c>
      <c r="B17" s="11">
        <v>2950000</v>
      </c>
      <c r="C17" s="12">
        <v>44830</v>
      </c>
      <c r="D17" s="13" t="s">
        <v>6</v>
      </c>
    </row>
    <row r="18" spans="1:4" ht="29.4" thickBot="1" x14ac:dyDescent="0.35">
      <c r="A18" s="22" t="s">
        <v>22</v>
      </c>
      <c r="B18" s="23">
        <v>364900</v>
      </c>
      <c r="C18" s="24">
        <v>44654</v>
      </c>
      <c r="D18" s="25" t="s">
        <v>6</v>
      </c>
    </row>
    <row r="19" spans="1:4" ht="21.6" thickBot="1" x14ac:dyDescent="0.35">
      <c r="A19" s="26" t="s">
        <v>23</v>
      </c>
      <c r="B19" s="27">
        <f>SUM(B4:B18)</f>
        <v>23475707</v>
      </c>
    </row>
    <row r="22" spans="1:4" ht="15" thickBot="1" x14ac:dyDescent="0.35"/>
    <row r="23" spans="1:4" ht="168.75" customHeight="1" thickBot="1" x14ac:dyDescent="0.35">
      <c r="A23" s="82" t="s">
        <v>61</v>
      </c>
      <c r="B23" s="83"/>
      <c r="C23" s="83"/>
      <c r="D23" s="84"/>
    </row>
    <row r="24" spans="1:4" ht="23.25" customHeight="1" thickBot="1" x14ac:dyDescent="0.35">
      <c r="A24" s="3" t="s">
        <v>1</v>
      </c>
      <c r="B24" s="3" t="s">
        <v>2</v>
      </c>
      <c r="C24" s="3" t="s">
        <v>3</v>
      </c>
      <c r="D24" s="3" t="s">
        <v>25</v>
      </c>
    </row>
    <row r="25" spans="1:4" ht="47.25" customHeight="1" x14ac:dyDescent="0.3">
      <c r="A25" s="4" t="s">
        <v>26</v>
      </c>
      <c r="B25" s="5"/>
      <c r="C25" s="6"/>
      <c r="D25" s="61" t="s">
        <v>62</v>
      </c>
    </row>
    <row r="26" spans="1:4" ht="53.25" customHeight="1" thickBot="1" x14ac:dyDescent="0.35">
      <c r="A26" s="70" t="s">
        <v>59</v>
      </c>
      <c r="B26" s="71"/>
      <c r="C26" s="71"/>
      <c r="D26" s="72" t="s">
        <v>63</v>
      </c>
    </row>
  </sheetData>
  <mergeCells count="2">
    <mergeCell ref="A2:D2"/>
    <mergeCell ref="A23:D23"/>
  </mergeCells>
  <pageMargins left="0.7" right="0.7" top="0.75" bottom="0.75" header="0.3" footer="0.3"/>
  <pageSetup orientation="portrait" horizontalDpi="4294967294" verticalDpi="14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CCB52-F659-422A-9E54-EBCBD59D33BD}">
  <dimension ref="A1:M50"/>
  <sheetViews>
    <sheetView showGridLines="0" tabSelected="1" workbookViewId="0">
      <pane ySplit="8" topLeftCell="A29" activePane="bottomLeft" state="frozen"/>
      <selection activeCell="B1" sqref="B1"/>
      <selection pane="bottomLeft" activeCell="F47" sqref="F47"/>
    </sheetView>
  </sheetViews>
  <sheetFormatPr baseColWidth="10" defaultRowHeight="14.4" x14ac:dyDescent="0.3"/>
  <cols>
    <col min="1" max="1" width="4.109375" customWidth="1"/>
    <col min="2" max="2" width="26.6640625" customWidth="1"/>
    <col min="3" max="3" width="13.88671875" customWidth="1"/>
    <col min="4" max="4" width="21" customWidth="1"/>
    <col min="5" max="5" width="29.33203125" customWidth="1"/>
    <col min="6" max="6" width="69.6640625" customWidth="1"/>
    <col min="7" max="7" width="28.88671875" customWidth="1"/>
    <col min="8" max="8" width="22.5546875" customWidth="1"/>
    <col min="9" max="9" width="13.33203125" customWidth="1"/>
    <col min="10" max="12" width="15" customWidth="1"/>
    <col min="13" max="13" width="46.33203125" customWidth="1"/>
  </cols>
  <sheetData>
    <row r="1" spans="1:13" ht="15" thickBot="1" x14ac:dyDescent="0.35"/>
    <row r="2" spans="1:13" s="28" customFormat="1" ht="28.5" customHeight="1" x14ac:dyDescent="0.3">
      <c r="B2" s="85" t="s">
        <v>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28" customFormat="1" ht="24.75" customHeight="1" x14ac:dyDescent="0.3">
      <c r="B3" s="88" t="s">
        <v>28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</row>
    <row r="4" spans="1:13" s="28" customFormat="1" ht="24.75" customHeight="1" x14ac:dyDescent="0.3">
      <c r="B4" s="88" t="s">
        <v>29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90"/>
    </row>
    <row r="5" spans="1:13" ht="26.4" customHeight="1" thickBot="1" x14ac:dyDescent="0.35">
      <c r="B5" s="91" t="s">
        <v>60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3"/>
    </row>
    <row r="7" spans="1:13" ht="15" thickBot="1" x14ac:dyDescent="0.35"/>
    <row r="8" spans="1:13" ht="28.2" thickBot="1" x14ac:dyDescent="0.35">
      <c r="A8" s="66" t="s">
        <v>30</v>
      </c>
      <c r="B8" s="75" t="s">
        <v>31</v>
      </c>
      <c r="C8" s="76" t="s">
        <v>32</v>
      </c>
      <c r="D8" s="77" t="s">
        <v>33</v>
      </c>
      <c r="E8" s="75" t="s">
        <v>34</v>
      </c>
      <c r="F8" s="76" t="s">
        <v>35</v>
      </c>
      <c r="G8" s="78" t="s">
        <v>36</v>
      </c>
      <c r="H8" s="78" t="s">
        <v>37</v>
      </c>
      <c r="I8" s="79" t="s">
        <v>38</v>
      </c>
      <c r="J8" s="79" t="s">
        <v>39</v>
      </c>
      <c r="K8" s="80" t="s">
        <v>40</v>
      </c>
      <c r="L8" s="80" t="s">
        <v>41</v>
      </c>
      <c r="M8" s="81" t="s">
        <v>42</v>
      </c>
    </row>
    <row r="9" spans="1:13" s="34" customFormat="1" x14ac:dyDescent="0.3">
      <c r="A9" s="29">
        <v>1</v>
      </c>
      <c r="B9" s="30">
        <v>43709</v>
      </c>
      <c r="C9" s="31" t="s">
        <v>43</v>
      </c>
      <c r="D9" s="31" t="s">
        <v>44</v>
      </c>
      <c r="E9" s="31">
        <v>4000797</v>
      </c>
      <c r="F9" s="32" t="s">
        <v>5</v>
      </c>
      <c r="G9" s="5">
        <v>952000</v>
      </c>
      <c r="H9" s="6">
        <v>43854</v>
      </c>
      <c r="I9" s="31" t="s">
        <v>45</v>
      </c>
      <c r="J9" s="31" t="s">
        <v>46</v>
      </c>
      <c r="K9" s="31"/>
      <c r="L9" s="73">
        <f t="shared" ref="L9:L32" si="0">+G9</f>
        <v>952000</v>
      </c>
      <c r="M9" s="33"/>
    </row>
    <row r="10" spans="1:13" s="34" customFormat="1" x14ac:dyDescent="0.3">
      <c r="A10" s="35">
        <f>+A9+1</f>
        <v>2</v>
      </c>
      <c r="B10" s="36">
        <v>43903</v>
      </c>
      <c r="C10" s="37" t="s">
        <v>43</v>
      </c>
      <c r="D10" s="37" t="s">
        <v>44</v>
      </c>
      <c r="E10" s="37">
        <v>4000797</v>
      </c>
      <c r="F10" s="38" t="s">
        <v>8</v>
      </c>
      <c r="G10" s="11">
        <v>429900</v>
      </c>
      <c r="H10" s="12">
        <v>44001</v>
      </c>
      <c r="I10" s="37" t="s">
        <v>45</v>
      </c>
      <c r="J10" s="37" t="s">
        <v>46</v>
      </c>
      <c r="K10" s="37"/>
      <c r="L10" s="67">
        <f t="shared" si="0"/>
        <v>429900</v>
      </c>
      <c r="M10" s="39"/>
    </row>
    <row r="11" spans="1:13" s="34" customFormat="1" x14ac:dyDescent="0.3">
      <c r="A11" s="35">
        <f t="shared" ref="A11:A50" si="1">+A10+1</f>
        <v>3</v>
      </c>
      <c r="B11" s="36">
        <v>44013</v>
      </c>
      <c r="C11" s="37" t="s">
        <v>43</v>
      </c>
      <c r="D11" s="37" t="s">
        <v>44</v>
      </c>
      <c r="E11" s="37">
        <v>4000797</v>
      </c>
      <c r="F11" s="38" t="s">
        <v>9</v>
      </c>
      <c r="G11" s="11">
        <v>342475</v>
      </c>
      <c r="H11" s="12">
        <v>44139</v>
      </c>
      <c r="I11" s="37" t="s">
        <v>45</v>
      </c>
      <c r="J11" s="37" t="s">
        <v>46</v>
      </c>
      <c r="K11" s="37"/>
      <c r="L11" s="67">
        <f t="shared" si="0"/>
        <v>342475</v>
      </c>
      <c r="M11" s="39"/>
    </row>
    <row r="12" spans="1:13" s="34" customFormat="1" x14ac:dyDescent="0.3">
      <c r="A12" s="35">
        <f t="shared" si="1"/>
        <v>4</v>
      </c>
      <c r="B12" s="36">
        <v>44068</v>
      </c>
      <c r="C12" s="37" t="s">
        <v>43</v>
      </c>
      <c r="D12" s="37" t="s">
        <v>44</v>
      </c>
      <c r="E12" s="37">
        <v>4000797</v>
      </c>
      <c r="F12" s="38" t="s">
        <v>11</v>
      </c>
      <c r="G12" s="11">
        <v>942126</v>
      </c>
      <c r="H12" s="12">
        <v>44141</v>
      </c>
      <c r="I12" s="37" t="s">
        <v>45</v>
      </c>
      <c r="J12" s="37" t="s">
        <v>46</v>
      </c>
      <c r="K12" s="37"/>
      <c r="L12" s="67">
        <f t="shared" si="0"/>
        <v>942126</v>
      </c>
      <c r="M12" s="39"/>
    </row>
    <row r="13" spans="1:13" s="34" customFormat="1" x14ac:dyDescent="0.3">
      <c r="A13" s="35">
        <f t="shared" si="1"/>
        <v>5</v>
      </c>
      <c r="B13" s="40">
        <v>44218</v>
      </c>
      <c r="C13" s="37" t="s">
        <v>43</v>
      </c>
      <c r="D13" s="37" t="s">
        <v>44</v>
      </c>
      <c r="E13" s="37">
        <v>4000797</v>
      </c>
      <c r="F13" s="38" t="s">
        <v>13</v>
      </c>
      <c r="G13" s="11">
        <v>1746796</v>
      </c>
      <c r="H13" s="12">
        <v>44356</v>
      </c>
      <c r="I13" s="37" t="s">
        <v>45</v>
      </c>
      <c r="J13" s="37" t="s">
        <v>46</v>
      </c>
      <c r="K13" s="37"/>
      <c r="L13" s="67">
        <f t="shared" si="0"/>
        <v>1746796</v>
      </c>
      <c r="M13" s="39"/>
    </row>
    <row r="14" spans="1:13" s="34" customFormat="1" x14ac:dyDescent="0.3">
      <c r="A14" s="35">
        <f t="shared" si="1"/>
        <v>6</v>
      </c>
      <c r="B14" s="36">
        <v>44237</v>
      </c>
      <c r="C14" s="37" t="s">
        <v>43</v>
      </c>
      <c r="D14" s="37" t="s">
        <v>44</v>
      </c>
      <c r="E14" s="37">
        <v>4000797</v>
      </c>
      <c r="F14" s="38" t="s">
        <v>14</v>
      </c>
      <c r="G14" s="11">
        <v>639950</v>
      </c>
      <c r="H14" s="12">
        <v>44372</v>
      </c>
      <c r="I14" s="37" t="s">
        <v>45</v>
      </c>
      <c r="J14" s="37" t="s">
        <v>46</v>
      </c>
      <c r="K14" s="37"/>
      <c r="L14" s="67">
        <f t="shared" si="0"/>
        <v>639950</v>
      </c>
      <c r="M14" s="39"/>
    </row>
    <row r="15" spans="1:13" s="34" customFormat="1" x14ac:dyDescent="0.3">
      <c r="A15" s="35">
        <f t="shared" si="1"/>
        <v>7</v>
      </c>
      <c r="B15" s="36">
        <v>44328</v>
      </c>
      <c r="C15" s="37" t="s">
        <v>43</v>
      </c>
      <c r="D15" s="37" t="s">
        <v>44</v>
      </c>
      <c r="E15" s="37">
        <v>4000797</v>
      </c>
      <c r="F15" s="41" t="s">
        <v>15</v>
      </c>
      <c r="G15" s="11">
        <v>2670000</v>
      </c>
      <c r="H15" s="12">
        <v>44419</v>
      </c>
      <c r="I15" s="37" t="s">
        <v>45</v>
      </c>
      <c r="J15" s="37" t="s">
        <v>46</v>
      </c>
      <c r="K15" s="37"/>
      <c r="L15" s="67">
        <f t="shared" si="0"/>
        <v>2670000</v>
      </c>
      <c r="M15" s="39"/>
    </row>
    <row r="16" spans="1:13" s="34" customFormat="1" x14ac:dyDescent="0.3">
      <c r="A16" s="35">
        <f t="shared" si="1"/>
        <v>8</v>
      </c>
      <c r="B16" s="36">
        <v>44377</v>
      </c>
      <c r="C16" s="37" t="s">
        <v>43</v>
      </c>
      <c r="D16" s="37" t="s">
        <v>44</v>
      </c>
      <c r="E16" s="37">
        <v>4000797</v>
      </c>
      <c r="F16" s="38" t="s">
        <v>16</v>
      </c>
      <c r="G16" s="11">
        <v>1089000</v>
      </c>
      <c r="H16" s="12">
        <v>44525</v>
      </c>
      <c r="I16" s="37" t="s">
        <v>45</v>
      </c>
      <c r="J16" s="37" t="s">
        <v>46</v>
      </c>
      <c r="K16" s="37"/>
      <c r="L16" s="67">
        <f t="shared" si="0"/>
        <v>1089000</v>
      </c>
      <c r="M16" s="39"/>
    </row>
    <row r="17" spans="1:13" s="34" customFormat="1" ht="28.8" x14ac:dyDescent="0.3">
      <c r="A17" s="35">
        <f t="shared" si="1"/>
        <v>9</v>
      </c>
      <c r="B17" s="36">
        <v>44484</v>
      </c>
      <c r="C17" s="37" t="s">
        <v>43</v>
      </c>
      <c r="D17" s="37" t="s">
        <v>44</v>
      </c>
      <c r="E17" s="37">
        <v>4000797</v>
      </c>
      <c r="F17" s="42" t="s">
        <v>17</v>
      </c>
      <c r="G17" s="11">
        <v>455034</v>
      </c>
      <c r="H17" s="12">
        <v>44540</v>
      </c>
      <c r="I17" s="37" t="s">
        <v>45</v>
      </c>
      <c r="J17" s="37" t="s">
        <v>46</v>
      </c>
      <c r="K17" s="37"/>
      <c r="L17" s="67">
        <f t="shared" si="0"/>
        <v>455034</v>
      </c>
      <c r="M17" s="39"/>
    </row>
    <row r="18" spans="1:13" s="34" customFormat="1" x14ac:dyDescent="0.3">
      <c r="A18" s="35">
        <f t="shared" si="1"/>
        <v>10</v>
      </c>
      <c r="B18" s="36">
        <v>44522</v>
      </c>
      <c r="C18" s="37" t="s">
        <v>43</v>
      </c>
      <c r="D18" s="37" t="s">
        <v>44</v>
      </c>
      <c r="E18" s="37">
        <v>4000797</v>
      </c>
      <c r="F18" s="38" t="s">
        <v>18</v>
      </c>
      <c r="G18" s="11">
        <v>519900</v>
      </c>
      <c r="H18" s="12">
        <v>44578</v>
      </c>
      <c r="I18" s="37" t="s">
        <v>45</v>
      </c>
      <c r="J18" s="37" t="s">
        <v>46</v>
      </c>
      <c r="K18" s="37"/>
      <c r="L18" s="67">
        <f t="shared" si="0"/>
        <v>519900</v>
      </c>
      <c r="M18" s="39"/>
    </row>
    <row r="19" spans="1:13" s="34" customFormat="1" ht="28.8" x14ac:dyDescent="0.3">
      <c r="A19" s="35">
        <f t="shared" si="1"/>
        <v>11</v>
      </c>
      <c r="B19" s="36">
        <v>44470</v>
      </c>
      <c r="C19" s="37" t="s">
        <v>43</v>
      </c>
      <c r="D19" s="37" t="s">
        <v>44</v>
      </c>
      <c r="E19" s="37">
        <v>4000797</v>
      </c>
      <c r="F19" s="42" t="s">
        <v>19</v>
      </c>
      <c r="G19" s="11">
        <v>1350000</v>
      </c>
      <c r="H19" s="12">
        <v>44602</v>
      </c>
      <c r="I19" s="37" t="s">
        <v>45</v>
      </c>
      <c r="J19" s="37" t="s">
        <v>46</v>
      </c>
      <c r="K19" s="37"/>
      <c r="L19" s="67">
        <f t="shared" si="0"/>
        <v>1350000</v>
      </c>
      <c r="M19" s="39"/>
    </row>
    <row r="20" spans="1:13" s="34" customFormat="1" x14ac:dyDescent="0.3">
      <c r="A20" s="35">
        <f t="shared" si="1"/>
        <v>12</v>
      </c>
      <c r="B20" s="36">
        <v>43998</v>
      </c>
      <c r="C20" s="37" t="s">
        <v>43</v>
      </c>
      <c r="D20" s="37" t="s">
        <v>44</v>
      </c>
      <c r="E20" s="37">
        <v>4000797</v>
      </c>
      <c r="F20" s="43" t="s">
        <v>47</v>
      </c>
      <c r="G20" s="43">
        <v>0</v>
      </c>
      <c r="H20" s="43"/>
      <c r="I20" s="37" t="s">
        <v>48</v>
      </c>
      <c r="J20" s="37" t="s">
        <v>49</v>
      </c>
      <c r="K20" s="37"/>
      <c r="L20" s="37">
        <f t="shared" si="0"/>
        <v>0</v>
      </c>
      <c r="M20" s="39" t="s">
        <v>50</v>
      </c>
    </row>
    <row r="21" spans="1:13" s="34" customFormat="1" x14ac:dyDescent="0.3">
      <c r="A21" s="35">
        <f t="shared" si="1"/>
        <v>13</v>
      </c>
      <c r="B21" s="36">
        <v>44497</v>
      </c>
      <c r="C21" s="37" t="s">
        <v>43</v>
      </c>
      <c r="D21" s="37" t="s">
        <v>44</v>
      </c>
      <c r="E21" s="37">
        <v>4000797</v>
      </c>
      <c r="F21" s="43" t="s">
        <v>51</v>
      </c>
      <c r="G21" s="11">
        <v>364900</v>
      </c>
      <c r="H21" s="36">
        <v>44645</v>
      </c>
      <c r="I21" s="37" t="s">
        <v>45</v>
      </c>
      <c r="J21" s="37" t="s">
        <v>46</v>
      </c>
      <c r="K21" s="37"/>
      <c r="L21" s="67">
        <f t="shared" si="0"/>
        <v>364900</v>
      </c>
      <c r="M21" s="39"/>
    </row>
    <row r="22" spans="1:13" s="34" customFormat="1" ht="172.8" x14ac:dyDescent="0.3">
      <c r="A22" s="35">
        <f t="shared" si="1"/>
        <v>14</v>
      </c>
      <c r="B22" s="36">
        <v>43505</v>
      </c>
      <c r="C22" s="37" t="s">
        <v>52</v>
      </c>
      <c r="D22" s="37" t="s">
        <v>53</v>
      </c>
      <c r="E22" s="37">
        <v>8001002799</v>
      </c>
      <c r="F22" s="48" t="s">
        <v>54</v>
      </c>
      <c r="G22" s="44">
        <v>0</v>
      </c>
      <c r="H22" s="43"/>
      <c r="I22" s="37" t="s">
        <v>48</v>
      </c>
      <c r="J22" s="37" t="s">
        <v>55</v>
      </c>
      <c r="K22" s="37"/>
      <c r="L22" s="68">
        <f t="shared" si="0"/>
        <v>0</v>
      </c>
      <c r="M22" s="45" t="s">
        <v>114</v>
      </c>
    </row>
    <row r="23" spans="1:13" s="34" customFormat="1" ht="144" x14ac:dyDescent="0.3">
      <c r="A23" s="35">
        <f t="shared" si="1"/>
        <v>15</v>
      </c>
      <c r="B23" s="36">
        <v>43882</v>
      </c>
      <c r="C23" s="37" t="s">
        <v>0</v>
      </c>
      <c r="D23" s="37" t="s">
        <v>56</v>
      </c>
      <c r="E23" s="37">
        <v>41342</v>
      </c>
      <c r="F23" s="48" t="s">
        <v>115</v>
      </c>
      <c r="G23" s="46">
        <v>5000000</v>
      </c>
      <c r="H23" s="36">
        <v>43964</v>
      </c>
      <c r="I23" s="37" t="s">
        <v>48</v>
      </c>
      <c r="J23" s="37" t="s">
        <v>55</v>
      </c>
      <c r="K23" s="37"/>
      <c r="L23" s="67">
        <f t="shared" si="0"/>
        <v>5000000</v>
      </c>
      <c r="M23" s="47" t="s">
        <v>65</v>
      </c>
    </row>
    <row r="24" spans="1:13" s="34" customFormat="1" ht="75.75" customHeight="1" x14ac:dyDescent="0.3">
      <c r="A24" s="35">
        <f t="shared" si="1"/>
        <v>16</v>
      </c>
      <c r="B24" s="36">
        <v>44259</v>
      </c>
      <c r="C24" s="37" t="s">
        <v>0</v>
      </c>
      <c r="D24" s="37" t="s">
        <v>56</v>
      </c>
      <c r="E24" s="37">
        <v>46846</v>
      </c>
      <c r="F24" s="48" t="s">
        <v>68</v>
      </c>
      <c r="G24" s="46">
        <v>17662000</v>
      </c>
      <c r="H24" s="36">
        <v>44326</v>
      </c>
      <c r="I24" s="37" t="s">
        <v>48</v>
      </c>
      <c r="J24" s="37" t="s">
        <v>55</v>
      </c>
      <c r="K24" s="37"/>
      <c r="L24" s="67">
        <f t="shared" si="0"/>
        <v>17662000</v>
      </c>
      <c r="M24" s="47" t="s">
        <v>66</v>
      </c>
    </row>
    <row r="25" spans="1:13" s="34" customFormat="1" ht="108" customHeight="1" x14ac:dyDescent="0.3">
      <c r="A25" s="35">
        <f t="shared" si="1"/>
        <v>17</v>
      </c>
      <c r="B25" s="36">
        <v>44326</v>
      </c>
      <c r="C25" s="37" t="s">
        <v>0</v>
      </c>
      <c r="D25" s="37" t="s">
        <v>56</v>
      </c>
      <c r="E25" s="37">
        <v>46846</v>
      </c>
      <c r="F25" s="48" t="s">
        <v>69</v>
      </c>
      <c r="G25" s="46">
        <v>0</v>
      </c>
      <c r="H25" s="37"/>
      <c r="I25" s="37" t="s">
        <v>48</v>
      </c>
      <c r="J25" s="37" t="s">
        <v>55</v>
      </c>
      <c r="K25" s="37"/>
      <c r="L25" s="67">
        <f t="shared" si="0"/>
        <v>0</v>
      </c>
      <c r="M25" s="47" t="s">
        <v>67</v>
      </c>
    </row>
    <row r="26" spans="1:13" s="34" customFormat="1" ht="129.6" x14ac:dyDescent="0.3">
      <c r="A26" s="35">
        <f t="shared" si="1"/>
        <v>18</v>
      </c>
      <c r="B26" s="36">
        <v>44326</v>
      </c>
      <c r="C26" s="37" t="s">
        <v>0</v>
      </c>
      <c r="D26" s="37" t="s">
        <v>56</v>
      </c>
      <c r="E26" s="37">
        <v>46846</v>
      </c>
      <c r="F26" s="48" t="s">
        <v>71</v>
      </c>
      <c r="G26" s="46">
        <v>0</v>
      </c>
      <c r="H26" s="37"/>
      <c r="I26" s="37" t="s">
        <v>48</v>
      </c>
      <c r="J26" s="37" t="s">
        <v>55</v>
      </c>
      <c r="K26" s="37"/>
      <c r="L26" s="67">
        <f t="shared" si="0"/>
        <v>0</v>
      </c>
      <c r="M26" s="47" t="s">
        <v>70</v>
      </c>
    </row>
    <row r="27" spans="1:13" s="34" customFormat="1" ht="144" x14ac:dyDescent="0.3">
      <c r="A27" s="35">
        <f t="shared" si="1"/>
        <v>19</v>
      </c>
      <c r="B27" s="36">
        <v>44326</v>
      </c>
      <c r="C27" s="37" t="s">
        <v>0</v>
      </c>
      <c r="D27" s="37" t="s">
        <v>56</v>
      </c>
      <c r="E27" s="37">
        <v>46846</v>
      </c>
      <c r="F27" s="48" t="s">
        <v>73</v>
      </c>
      <c r="G27" s="46">
        <v>0</v>
      </c>
      <c r="H27" s="37"/>
      <c r="I27" s="37" t="s">
        <v>48</v>
      </c>
      <c r="J27" s="37" t="s">
        <v>55</v>
      </c>
      <c r="K27" s="37"/>
      <c r="L27" s="67">
        <f t="shared" si="0"/>
        <v>0</v>
      </c>
      <c r="M27" s="47" t="s">
        <v>72</v>
      </c>
    </row>
    <row r="28" spans="1:13" s="50" customFormat="1" ht="150.75" customHeight="1" x14ac:dyDescent="0.3">
      <c r="A28" s="35">
        <f t="shared" si="1"/>
        <v>20</v>
      </c>
      <c r="B28" s="36">
        <v>44326</v>
      </c>
      <c r="C28" s="37" t="s">
        <v>0</v>
      </c>
      <c r="D28" s="37" t="s">
        <v>56</v>
      </c>
      <c r="E28" s="37">
        <v>46846</v>
      </c>
      <c r="F28" s="48" t="s">
        <v>74</v>
      </c>
      <c r="G28" s="46">
        <v>0</v>
      </c>
      <c r="H28" s="49"/>
      <c r="I28" s="37" t="s">
        <v>48</v>
      </c>
      <c r="J28" s="37" t="s">
        <v>55</v>
      </c>
      <c r="K28" s="37"/>
      <c r="L28" s="67">
        <f t="shared" si="0"/>
        <v>0</v>
      </c>
      <c r="M28" s="47" t="s">
        <v>75</v>
      </c>
    </row>
    <row r="29" spans="1:13" s="34" customFormat="1" ht="70.2" customHeight="1" x14ac:dyDescent="0.3">
      <c r="A29" s="35">
        <f t="shared" si="1"/>
        <v>21</v>
      </c>
      <c r="B29" s="36">
        <v>44370</v>
      </c>
      <c r="C29" s="37" t="s">
        <v>0</v>
      </c>
      <c r="D29" s="37" t="s">
        <v>56</v>
      </c>
      <c r="E29" s="37">
        <v>46846</v>
      </c>
      <c r="F29" s="51" t="s">
        <v>77</v>
      </c>
      <c r="G29" s="46">
        <v>0</v>
      </c>
      <c r="H29" s="37"/>
      <c r="I29" s="37" t="s">
        <v>48</v>
      </c>
      <c r="J29" s="37" t="s">
        <v>55</v>
      </c>
      <c r="K29" s="37"/>
      <c r="L29" s="67">
        <f t="shared" si="0"/>
        <v>0</v>
      </c>
      <c r="M29" s="47" t="s">
        <v>78</v>
      </c>
    </row>
    <row r="30" spans="1:13" s="50" customFormat="1" ht="86.4" x14ac:dyDescent="0.3">
      <c r="A30" s="35">
        <f t="shared" si="1"/>
        <v>22</v>
      </c>
      <c r="B30" s="36">
        <v>44396</v>
      </c>
      <c r="C30" s="37" t="s">
        <v>0</v>
      </c>
      <c r="D30" s="37" t="s">
        <v>56</v>
      </c>
      <c r="E30" s="37">
        <v>46846</v>
      </c>
      <c r="F30" s="51" t="s">
        <v>76</v>
      </c>
      <c r="G30" s="46">
        <v>0</v>
      </c>
      <c r="H30" s="49"/>
      <c r="I30" s="37" t="s">
        <v>48</v>
      </c>
      <c r="J30" s="37" t="s">
        <v>55</v>
      </c>
      <c r="K30" s="37"/>
      <c r="L30" s="67">
        <f t="shared" si="0"/>
        <v>0</v>
      </c>
      <c r="M30" s="47" t="s">
        <v>79</v>
      </c>
    </row>
    <row r="31" spans="1:13" s="50" customFormat="1" ht="230.4" x14ac:dyDescent="0.3">
      <c r="A31" s="35">
        <f t="shared" si="1"/>
        <v>23</v>
      </c>
      <c r="B31" s="36">
        <v>44431</v>
      </c>
      <c r="C31" s="37" t="s">
        <v>0</v>
      </c>
      <c r="D31" s="37" t="s">
        <v>56</v>
      </c>
      <c r="E31" s="37">
        <v>46846</v>
      </c>
      <c r="F31" s="48" t="s">
        <v>80</v>
      </c>
      <c r="G31" s="46">
        <v>0</v>
      </c>
      <c r="H31" s="49"/>
      <c r="I31" s="37" t="s">
        <v>48</v>
      </c>
      <c r="J31" s="37" t="s">
        <v>55</v>
      </c>
      <c r="K31" s="37"/>
      <c r="L31" s="67">
        <f t="shared" si="0"/>
        <v>0</v>
      </c>
      <c r="M31" s="52" t="s">
        <v>81</v>
      </c>
    </row>
    <row r="32" spans="1:13" s="50" customFormat="1" ht="143.25" customHeight="1" x14ac:dyDescent="0.3">
      <c r="A32" s="35">
        <f t="shared" si="1"/>
        <v>24</v>
      </c>
      <c r="B32" s="36">
        <v>44432</v>
      </c>
      <c r="C32" s="37" t="s">
        <v>0</v>
      </c>
      <c r="D32" s="37" t="s">
        <v>56</v>
      </c>
      <c r="E32" s="37">
        <v>46846</v>
      </c>
      <c r="F32" s="48" t="s">
        <v>82</v>
      </c>
      <c r="G32" s="46">
        <v>0</v>
      </c>
      <c r="H32" s="49"/>
      <c r="I32" s="37" t="s">
        <v>48</v>
      </c>
      <c r="J32" s="37" t="s">
        <v>55</v>
      </c>
      <c r="K32" s="37"/>
      <c r="L32" s="67">
        <f t="shared" si="0"/>
        <v>0</v>
      </c>
      <c r="M32" s="52" t="s">
        <v>83</v>
      </c>
    </row>
    <row r="33" spans="1:13" s="50" customFormat="1" ht="44.25" customHeight="1" x14ac:dyDescent="0.3">
      <c r="A33" s="35">
        <f t="shared" si="1"/>
        <v>25</v>
      </c>
      <c r="B33" s="36">
        <v>44405</v>
      </c>
      <c r="C33" s="37" t="s">
        <v>0</v>
      </c>
      <c r="D33" s="37" t="s">
        <v>56</v>
      </c>
      <c r="E33" s="37">
        <v>46846</v>
      </c>
      <c r="F33" s="48" t="s">
        <v>84</v>
      </c>
      <c r="G33" s="46">
        <v>0</v>
      </c>
      <c r="H33" s="49"/>
      <c r="I33" s="37" t="s">
        <v>48</v>
      </c>
      <c r="J33" s="37" t="s">
        <v>55</v>
      </c>
      <c r="K33" s="37"/>
      <c r="L33" s="67">
        <v>7500000</v>
      </c>
      <c r="M33" s="47" t="s">
        <v>85</v>
      </c>
    </row>
    <row r="34" spans="1:13" s="50" customFormat="1" ht="67.5" customHeight="1" x14ac:dyDescent="0.3">
      <c r="A34" s="35">
        <f t="shared" si="1"/>
        <v>26</v>
      </c>
      <c r="B34" s="36">
        <v>44405</v>
      </c>
      <c r="C34" s="37" t="s">
        <v>0</v>
      </c>
      <c r="D34" s="37" t="s">
        <v>56</v>
      </c>
      <c r="E34" s="37">
        <v>46846</v>
      </c>
      <c r="F34" s="48" t="s">
        <v>86</v>
      </c>
      <c r="G34" s="46">
        <v>0</v>
      </c>
      <c r="H34" s="49"/>
      <c r="I34" s="37" t="s">
        <v>48</v>
      </c>
      <c r="J34" s="37" t="s">
        <v>55</v>
      </c>
      <c r="K34" s="37"/>
      <c r="L34" s="67">
        <v>7500000</v>
      </c>
      <c r="M34" s="47" t="s">
        <v>87</v>
      </c>
    </row>
    <row r="35" spans="1:13" s="50" customFormat="1" ht="129.6" x14ac:dyDescent="0.3">
      <c r="A35" s="35">
        <f t="shared" si="1"/>
        <v>27</v>
      </c>
      <c r="B35" s="36">
        <v>44405</v>
      </c>
      <c r="C35" s="37" t="s">
        <v>0</v>
      </c>
      <c r="D35" s="37" t="s">
        <v>56</v>
      </c>
      <c r="E35" s="37">
        <v>46846</v>
      </c>
      <c r="F35" s="48" t="s">
        <v>88</v>
      </c>
      <c r="G35" s="67">
        <v>7500000</v>
      </c>
      <c r="H35" s="36">
        <v>44860</v>
      </c>
      <c r="I35" s="37" t="s">
        <v>48</v>
      </c>
      <c r="J35" s="37" t="s">
        <v>55</v>
      </c>
      <c r="K35" s="37"/>
      <c r="L35" s="67">
        <v>7500000</v>
      </c>
      <c r="M35" s="47" t="s">
        <v>89</v>
      </c>
    </row>
    <row r="36" spans="1:13" s="34" customFormat="1" ht="144" x14ac:dyDescent="0.3">
      <c r="A36" s="35">
        <f t="shared" si="1"/>
        <v>28</v>
      </c>
      <c r="B36" s="36">
        <v>44405</v>
      </c>
      <c r="C36" s="37" t="s">
        <v>0</v>
      </c>
      <c r="D36" s="37" t="s">
        <v>56</v>
      </c>
      <c r="E36" s="37">
        <v>46846</v>
      </c>
      <c r="F36" s="48" t="s">
        <v>92</v>
      </c>
      <c r="G36" s="46">
        <v>0</v>
      </c>
      <c r="H36" s="37"/>
      <c r="I36" s="37" t="s">
        <v>48</v>
      </c>
      <c r="J36" s="37" t="s">
        <v>55</v>
      </c>
      <c r="K36" s="37"/>
      <c r="L36" s="37"/>
      <c r="M36" s="47" t="s">
        <v>90</v>
      </c>
    </row>
    <row r="37" spans="1:13" s="54" customFormat="1" ht="158.4" x14ac:dyDescent="0.3">
      <c r="A37" s="35">
        <f t="shared" si="1"/>
        <v>29</v>
      </c>
      <c r="B37" s="36">
        <v>44608</v>
      </c>
      <c r="C37" s="37" t="s">
        <v>0</v>
      </c>
      <c r="D37" s="37" t="s">
        <v>53</v>
      </c>
      <c r="E37" s="37">
        <v>8001483849</v>
      </c>
      <c r="F37" s="51" t="s">
        <v>91</v>
      </c>
      <c r="G37" s="53">
        <v>0</v>
      </c>
      <c r="H37" s="37"/>
      <c r="I37" s="37" t="s">
        <v>48</v>
      </c>
      <c r="J37" s="37" t="s">
        <v>55</v>
      </c>
      <c r="K37" s="37"/>
      <c r="L37" s="37"/>
      <c r="M37" s="45" t="s">
        <v>93</v>
      </c>
    </row>
    <row r="38" spans="1:13" s="54" customFormat="1" ht="144" x14ac:dyDescent="0.3">
      <c r="A38" s="35">
        <f>+A37+1</f>
        <v>30</v>
      </c>
      <c r="B38" s="36">
        <v>44630</v>
      </c>
      <c r="C38" s="37" t="s">
        <v>0</v>
      </c>
      <c r="D38" s="37" t="s">
        <v>53</v>
      </c>
      <c r="E38" s="37">
        <v>8001483849</v>
      </c>
      <c r="F38" s="51" t="s">
        <v>95</v>
      </c>
      <c r="G38" s="53">
        <v>0</v>
      </c>
      <c r="H38" s="37"/>
      <c r="I38" s="37" t="s">
        <v>48</v>
      </c>
      <c r="J38" s="37" t="s">
        <v>55</v>
      </c>
      <c r="K38" s="37"/>
      <c r="L38" s="37"/>
      <c r="M38" s="45" t="s">
        <v>94</v>
      </c>
    </row>
    <row r="39" spans="1:13" s="50" customFormat="1" ht="158.4" x14ac:dyDescent="0.3">
      <c r="A39" s="35">
        <f t="shared" si="1"/>
        <v>31</v>
      </c>
      <c r="B39" s="36">
        <v>44630</v>
      </c>
      <c r="C39" s="37" t="s">
        <v>0</v>
      </c>
      <c r="D39" s="37" t="s">
        <v>53</v>
      </c>
      <c r="E39" s="37">
        <v>8001483849</v>
      </c>
      <c r="F39" s="48" t="s">
        <v>96</v>
      </c>
      <c r="G39" s="46">
        <v>0</v>
      </c>
      <c r="H39" s="49"/>
      <c r="I39" s="37" t="s">
        <v>48</v>
      </c>
      <c r="J39" s="37" t="s">
        <v>55</v>
      </c>
      <c r="K39" s="37"/>
      <c r="L39" s="37"/>
      <c r="M39" s="47" t="s">
        <v>97</v>
      </c>
    </row>
    <row r="40" spans="1:13" s="54" customFormat="1" ht="172.8" x14ac:dyDescent="0.3">
      <c r="A40" s="35">
        <f t="shared" si="1"/>
        <v>32</v>
      </c>
      <c r="B40" s="36">
        <v>44372</v>
      </c>
      <c r="C40" s="37" t="s">
        <v>0</v>
      </c>
      <c r="D40" s="37" t="s">
        <v>56</v>
      </c>
      <c r="E40" s="37">
        <v>46846</v>
      </c>
      <c r="F40" s="51" t="s">
        <v>98</v>
      </c>
      <c r="G40" s="53">
        <v>0</v>
      </c>
      <c r="H40" s="37"/>
      <c r="I40" s="37" t="s">
        <v>48</v>
      </c>
      <c r="J40" s="37" t="s">
        <v>55</v>
      </c>
      <c r="K40" s="37"/>
      <c r="L40" s="53">
        <v>7000000</v>
      </c>
      <c r="M40" s="45" t="s">
        <v>99</v>
      </c>
    </row>
    <row r="41" spans="1:13" s="50" customFormat="1" ht="172.8" x14ac:dyDescent="0.3">
      <c r="A41" s="35">
        <f t="shared" si="1"/>
        <v>33</v>
      </c>
      <c r="B41" s="36">
        <v>44680</v>
      </c>
      <c r="C41" s="37" t="s">
        <v>0</v>
      </c>
      <c r="D41" s="37" t="s">
        <v>53</v>
      </c>
      <c r="E41" s="37">
        <v>8001483849</v>
      </c>
      <c r="F41" s="48" t="s">
        <v>101</v>
      </c>
      <c r="G41" s="53">
        <v>0</v>
      </c>
      <c r="H41" s="37"/>
      <c r="I41" s="37" t="s">
        <v>48</v>
      </c>
      <c r="J41" s="37" t="s">
        <v>55</v>
      </c>
      <c r="K41" s="37"/>
      <c r="L41" s="53">
        <v>7000000</v>
      </c>
      <c r="M41" s="47" t="s">
        <v>100</v>
      </c>
    </row>
    <row r="42" spans="1:13" s="50" customFormat="1" ht="100.8" x14ac:dyDescent="0.3">
      <c r="A42" s="35">
        <f t="shared" si="1"/>
        <v>34</v>
      </c>
      <c r="B42" s="36">
        <v>44091</v>
      </c>
      <c r="C42" s="37" t="s">
        <v>0</v>
      </c>
      <c r="D42" s="37" t="s">
        <v>56</v>
      </c>
      <c r="E42" s="37">
        <v>46846</v>
      </c>
      <c r="F42" s="48" t="s">
        <v>102</v>
      </c>
      <c r="G42" s="53">
        <v>0</v>
      </c>
      <c r="H42" s="37"/>
      <c r="I42" s="37" t="s">
        <v>48</v>
      </c>
      <c r="J42" s="37" t="s">
        <v>55</v>
      </c>
      <c r="K42" s="37"/>
      <c r="L42" s="53">
        <v>5000000</v>
      </c>
      <c r="M42" s="47" t="s">
        <v>103</v>
      </c>
    </row>
    <row r="43" spans="1:13" s="50" customFormat="1" ht="91.5" customHeight="1" x14ac:dyDescent="0.3">
      <c r="A43" s="35">
        <f t="shared" si="1"/>
        <v>35</v>
      </c>
      <c r="B43" s="36">
        <v>44693</v>
      </c>
      <c r="C43" s="37" t="s">
        <v>0</v>
      </c>
      <c r="D43" s="37" t="s">
        <v>53</v>
      </c>
      <c r="E43" s="37">
        <v>8001483849</v>
      </c>
      <c r="F43" s="48" t="s">
        <v>104</v>
      </c>
      <c r="G43" s="53">
        <v>0</v>
      </c>
      <c r="H43" s="37"/>
      <c r="I43" s="37" t="s">
        <v>48</v>
      </c>
      <c r="J43" s="37" t="s">
        <v>55</v>
      </c>
      <c r="K43" s="37"/>
      <c r="L43" s="67">
        <f>+G43</f>
        <v>0</v>
      </c>
      <c r="M43" s="47" t="s">
        <v>105</v>
      </c>
    </row>
    <row r="44" spans="1:13" s="50" customFormat="1" ht="28.8" x14ac:dyDescent="0.3">
      <c r="A44" s="35">
        <f t="shared" si="1"/>
        <v>36</v>
      </c>
      <c r="B44" s="36">
        <v>44697</v>
      </c>
      <c r="C44" s="37" t="s">
        <v>43</v>
      </c>
      <c r="D44" s="37" t="s">
        <v>44</v>
      </c>
      <c r="E44" s="37">
        <v>4000797</v>
      </c>
      <c r="F44" s="48" t="s">
        <v>57</v>
      </c>
      <c r="G44" s="53">
        <v>2399000</v>
      </c>
      <c r="H44" s="36">
        <v>44863</v>
      </c>
      <c r="I44" s="37" t="s">
        <v>45</v>
      </c>
      <c r="J44" s="37" t="s">
        <v>46</v>
      </c>
      <c r="K44" s="37"/>
      <c r="L44" s="37"/>
      <c r="M44" s="45" t="s">
        <v>58</v>
      </c>
    </row>
    <row r="45" spans="1:13" s="50" customFormat="1" ht="128.25" customHeight="1" x14ac:dyDescent="0.3">
      <c r="A45" s="35">
        <f t="shared" si="1"/>
        <v>37</v>
      </c>
      <c r="B45" s="36">
        <v>44714</v>
      </c>
      <c r="C45" s="37" t="s">
        <v>0</v>
      </c>
      <c r="D45" s="37" t="s">
        <v>53</v>
      </c>
      <c r="E45" s="69">
        <v>8001483849</v>
      </c>
      <c r="F45" s="48" t="s">
        <v>111</v>
      </c>
      <c r="G45" s="53">
        <v>0</v>
      </c>
      <c r="H45" s="36"/>
      <c r="I45" s="37" t="s">
        <v>48</v>
      </c>
      <c r="J45" s="37" t="s">
        <v>55</v>
      </c>
      <c r="K45" s="53">
        <v>50000000</v>
      </c>
      <c r="L45" s="53">
        <v>18000000</v>
      </c>
      <c r="M45" s="45" t="s">
        <v>106</v>
      </c>
    </row>
    <row r="46" spans="1:13" s="50" customFormat="1" ht="216" x14ac:dyDescent="0.3">
      <c r="A46" s="35">
        <f t="shared" si="1"/>
        <v>38</v>
      </c>
      <c r="B46" s="36">
        <v>44740</v>
      </c>
      <c r="C46" s="37" t="s">
        <v>0</v>
      </c>
      <c r="D46" s="37" t="s">
        <v>53</v>
      </c>
      <c r="E46" s="69">
        <v>8001483849</v>
      </c>
      <c r="F46" s="48" t="s">
        <v>110</v>
      </c>
      <c r="G46" s="53">
        <v>0</v>
      </c>
      <c r="H46" s="36"/>
      <c r="I46" s="37" t="s">
        <v>48</v>
      </c>
      <c r="J46" s="37" t="s">
        <v>55</v>
      </c>
      <c r="K46" s="53">
        <v>50000000</v>
      </c>
      <c r="L46" s="53">
        <v>25000000</v>
      </c>
      <c r="M46" s="45" t="s">
        <v>107</v>
      </c>
    </row>
    <row r="47" spans="1:13" s="50" customFormat="1" ht="64.5" customHeight="1" x14ac:dyDescent="0.3">
      <c r="A47" s="35">
        <f t="shared" si="1"/>
        <v>39</v>
      </c>
      <c r="B47" s="36">
        <v>44789</v>
      </c>
      <c r="C47" s="37" t="s">
        <v>0</v>
      </c>
      <c r="D47" s="37" t="s">
        <v>53</v>
      </c>
      <c r="E47" s="69">
        <v>8001483849</v>
      </c>
      <c r="F47" s="48" t="s">
        <v>109</v>
      </c>
      <c r="G47" s="53">
        <v>0</v>
      </c>
      <c r="H47" s="36"/>
      <c r="I47" s="37" t="s">
        <v>48</v>
      </c>
      <c r="J47" s="37" t="s">
        <v>55</v>
      </c>
      <c r="K47" s="53">
        <v>9000000</v>
      </c>
      <c r="L47" s="53">
        <v>9000000</v>
      </c>
      <c r="M47" s="45" t="s">
        <v>108</v>
      </c>
    </row>
    <row r="48" spans="1:13" ht="85.5" customHeight="1" x14ac:dyDescent="0.3">
      <c r="A48" s="35">
        <f t="shared" si="1"/>
        <v>40</v>
      </c>
      <c r="B48" s="36">
        <v>44445</v>
      </c>
      <c r="C48" s="37" t="s">
        <v>0</v>
      </c>
      <c r="D48" s="37" t="s">
        <v>53</v>
      </c>
      <c r="E48" s="69">
        <v>8001483849</v>
      </c>
      <c r="F48" s="60" t="s">
        <v>112</v>
      </c>
      <c r="G48" s="53">
        <v>0</v>
      </c>
      <c r="H48" s="36"/>
      <c r="I48" s="37" t="s">
        <v>48</v>
      </c>
      <c r="J48" s="37" t="s">
        <v>55</v>
      </c>
      <c r="K48" s="59"/>
      <c r="L48" s="59"/>
      <c r="M48" s="61" t="s">
        <v>113</v>
      </c>
    </row>
    <row r="49" spans="1:13" ht="66" customHeight="1" x14ac:dyDescent="0.3">
      <c r="A49" s="35">
        <f t="shared" si="1"/>
        <v>41</v>
      </c>
      <c r="B49" s="36">
        <v>44854</v>
      </c>
      <c r="C49" s="37" t="s">
        <v>43</v>
      </c>
      <c r="D49" s="37" t="s">
        <v>44</v>
      </c>
      <c r="E49" s="37">
        <v>4000797</v>
      </c>
      <c r="F49" s="65" t="s">
        <v>26</v>
      </c>
      <c r="G49" s="53">
        <v>0</v>
      </c>
      <c r="H49" s="36"/>
      <c r="I49" s="37" t="s">
        <v>48</v>
      </c>
      <c r="J49" s="37" t="s">
        <v>55</v>
      </c>
      <c r="K49" s="59"/>
      <c r="L49" s="59"/>
      <c r="M49" s="61" t="s">
        <v>62</v>
      </c>
    </row>
    <row r="50" spans="1:13" ht="163.5" customHeight="1" thickBot="1" x14ac:dyDescent="0.35">
      <c r="A50" s="56">
        <f t="shared" si="1"/>
        <v>42</v>
      </c>
      <c r="B50" s="57">
        <v>44889</v>
      </c>
      <c r="C50" s="55" t="s">
        <v>43</v>
      </c>
      <c r="D50" s="55" t="s">
        <v>44</v>
      </c>
      <c r="E50" s="55">
        <v>4000797</v>
      </c>
      <c r="F50" s="62" t="s">
        <v>59</v>
      </c>
      <c r="G50" s="58">
        <v>0</v>
      </c>
      <c r="H50" s="57"/>
      <c r="I50" s="55" t="s">
        <v>48</v>
      </c>
      <c r="J50" s="55" t="s">
        <v>55</v>
      </c>
      <c r="K50" s="74">
        <v>495000</v>
      </c>
      <c r="L50" s="63"/>
      <c r="M50" s="64" t="s">
        <v>64</v>
      </c>
    </row>
  </sheetData>
  <autoFilter ref="A8:M50" xr:uid="{87AE457B-975D-410F-A45D-045A8BA913E6}"/>
  <mergeCells count="4">
    <mergeCell ref="B2:M2"/>
    <mergeCell ref="B3:M3"/>
    <mergeCell ref="B4:M4"/>
    <mergeCell ref="B5:M5"/>
  </mergeCells>
  <pageMargins left="0.7" right="0.7" top="0.75" bottom="0.75" header="0.3" footer="0.3"/>
  <pageSetup orientation="portrait" horizontalDpi="4294967294" verticalDpi="14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592C7C312C034BAC689B41BA9BC27F" ma:contentTypeVersion="15" ma:contentTypeDescription="Crear nuevo documento." ma:contentTypeScope="" ma:versionID="9c9ea9b8dc868023adee5b3d9c89c132">
  <xsd:schema xmlns:xsd="http://www.w3.org/2001/XMLSchema" xmlns:xs="http://www.w3.org/2001/XMLSchema" xmlns:p="http://schemas.microsoft.com/office/2006/metadata/properties" xmlns:ns2="2c1b2135-da83-4796-ab8b-f4b5c7d889fa" xmlns:ns3="17ceb74a-49b8-4359-9c49-a5591ddf3cd6" targetNamespace="http://schemas.microsoft.com/office/2006/metadata/properties" ma:root="true" ma:fieldsID="7551609cfd03abd6c867478df47da4ce" ns2:_="" ns3:_="">
    <xsd:import namespace="2c1b2135-da83-4796-ab8b-f4b5c7d889fa"/>
    <xsd:import namespace="17ceb74a-49b8-4359-9c49-a5591ddf3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1b2135-da83-4796-ab8b-f4b5c7d889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29cd154-1d01-418b-abbd-4d33b5eb1c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eb74a-49b8-4359-9c49-a5591ddf3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9df5c1-a8a0-422f-97c3-229b267c03f2}" ma:internalName="TaxCatchAll" ma:showField="CatchAllData" ma:web="17ceb74a-49b8-4359-9c49-a5591ddf3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BB3A60-432A-44C8-9C75-9B32E95BE2C0}"/>
</file>

<file path=customXml/itemProps2.xml><?xml version="1.0" encoding="utf-8"?>
<ds:datastoreItem xmlns:ds="http://schemas.openxmlformats.org/officeDocument/2006/customXml" ds:itemID="{25BA4573-DE2E-4705-A97C-FD2F73275C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TRDM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TAVERA ARDILA</dc:creator>
  <cp:lastModifiedBy>Oscar Cortes</cp:lastModifiedBy>
  <dcterms:created xsi:type="dcterms:W3CDTF">2022-11-04T12:14:59Z</dcterms:created>
  <dcterms:modified xsi:type="dcterms:W3CDTF">2022-12-02T21:56:43Z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7b247-e90e-43a3-9d7b-004f14ae6873_Enabled">
    <vt:lpwstr>true</vt:lpwstr>
  </property>
  <property fmtid="{D5CDD505-2E9C-101B-9397-08002B2CF9AE}" pid="3" name="MSIP_Label_d347b247-e90e-43a3-9d7b-004f14ae6873_SetDate">
    <vt:lpwstr>2022-11-16T20:50:01Z</vt:lpwstr>
  </property>
  <property fmtid="{D5CDD505-2E9C-101B-9397-08002B2CF9AE}" pid="4" name="MSIP_Label_d347b247-e90e-43a3-9d7b-004f14ae6873_Method">
    <vt:lpwstr>Standard</vt:lpwstr>
  </property>
  <property fmtid="{D5CDD505-2E9C-101B-9397-08002B2CF9AE}" pid="5" name="MSIP_Label_d347b247-e90e-43a3-9d7b-004f14ae6873_Name">
    <vt:lpwstr>d347b247-e90e-43a3-9d7b-004f14ae6873</vt:lpwstr>
  </property>
  <property fmtid="{D5CDD505-2E9C-101B-9397-08002B2CF9AE}" pid="6" name="MSIP_Label_d347b247-e90e-43a3-9d7b-004f14ae6873_SiteId">
    <vt:lpwstr>76e3921f-489b-4b7e-9547-9ea297add9b5</vt:lpwstr>
  </property>
  <property fmtid="{D5CDD505-2E9C-101B-9397-08002B2CF9AE}" pid="7" name="MSIP_Label_d347b247-e90e-43a3-9d7b-004f14ae6873_ActionId">
    <vt:lpwstr>33dbf7a3-35d8-4390-819e-874788efb11d</vt:lpwstr>
  </property>
  <property fmtid="{D5CDD505-2E9C-101B-9397-08002B2CF9AE}" pid="8" name="MSIP_Label_d347b247-e90e-43a3-9d7b-004f14ae6873_ContentBits">
    <vt:lpwstr>0</vt:lpwstr>
  </property>
</Properties>
</file>