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https://laprevisora-my.sharepoint.com/personal/cristhian_mendez_previsora_gov_co/Documents/Automóviles/VEHÍCULO DE REEMPLAZO 2025 - 2027/"/>
    </mc:Choice>
  </mc:AlternateContent>
  <xr:revisionPtr revIDLastSave="20" documentId="8_{7EE6B8E3-8CD6-4B39-BEB7-5968FE46C730}" xr6:coauthVersionLast="47" xr6:coauthVersionMax="47" xr10:uidLastSave="{49E6880C-5BC6-428D-8FDE-74DE8225A2EB}"/>
  <bookViews>
    <workbookView xWindow="-110" yWindow="-110" windowWidth="19420" windowHeight="10420" xr2:uid="{E8E4287E-A9B8-4C36-B256-3A32E3BD1261}"/>
  </bookViews>
  <sheets>
    <sheet name="Tarifas"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8" i="1" l="1"/>
  <c r="G8" i="1" s="1"/>
  <c r="D14" i="1" l="1"/>
  <c r="E14" i="1" s="1"/>
  <c r="D11" i="1"/>
  <c r="E11" i="1" s="1"/>
  <c r="D8" i="1"/>
  <c r="F8" i="1" s="1"/>
  <c r="H8" i="1" s="1"/>
  <c r="I8" i="1" l="1"/>
  <c r="J8" i="1" s="1"/>
</calcChain>
</file>

<file path=xl/sharedStrings.xml><?xml version="1.0" encoding="utf-8"?>
<sst xmlns="http://schemas.openxmlformats.org/spreadsheetml/2006/main" count="28" uniqueCount="22">
  <si>
    <t>Anexo No. 1 - Propuesta Económica</t>
  </si>
  <si>
    <t>Tipo de siniestro</t>
  </si>
  <si>
    <t>Días</t>
  </si>
  <si>
    <t>Pérdidas Menores</t>
  </si>
  <si>
    <t>Pérdidas Severas</t>
  </si>
  <si>
    <t>Tipo de vehículo
(Automóvil gama media)</t>
  </si>
  <si>
    <t>Tárifa por día</t>
  </si>
  <si>
    <t>IVA</t>
  </si>
  <si>
    <t>Total Propuesta</t>
  </si>
  <si>
    <t>Mecánico o Automático</t>
  </si>
  <si>
    <t>Tipo de vehículo
(Camioneta)</t>
  </si>
  <si>
    <t>Total</t>
  </si>
  <si>
    <t>Tipo de vehículo liviano
(Eléctrico o Hibridos)</t>
  </si>
  <si>
    <t>Eléctrico o Hibrido</t>
  </si>
  <si>
    <t>Costo 1er Año</t>
  </si>
  <si>
    <t>Costo 2do Año</t>
  </si>
  <si>
    <t>Subtotal</t>
  </si>
  <si>
    <t>Proyección de servicios / mes (1er año)</t>
  </si>
  <si>
    <t>Proyección de servicios / mes (2do año)</t>
  </si>
  <si>
    <t>Costo Mes 1er año</t>
  </si>
  <si>
    <t>Costo Mes 2do año</t>
  </si>
  <si>
    <r>
      <rPr>
        <b/>
        <sz val="11"/>
        <color theme="1"/>
        <rFont val="Aptos Narrow"/>
        <family val="2"/>
        <scheme val="minor"/>
      </rPr>
      <t xml:space="preserve">Notas: 
1. </t>
    </r>
    <r>
      <rPr>
        <sz val="11"/>
        <color theme="1"/>
        <rFont val="Aptos Narrow"/>
        <family val="2"/>
        <scheme val="minor"/>
      </rPr>
      <t>Es importante que el proponente tenga</t>
    </r>
    <r>
      <rPr>
        <b/>
        <sz val="11"/>
        <color theme="1"/>
        <rFont val="Aptos Narrow"/>
        <family val="2"/>
        <scheme val="minor"/>
      </rPr>
      <t xml:space="preserve"> </t>
    </r>
    <r>
      <rPr>
        <sz val="11"/>
        <color theme="1"/>
        <rFont val="Aptos Narrow"/>
        <family val="2"/>
        <scheme val="minor"/>
      </rPr>
      <t xml:space="preserve">en cuenta que los servicios mencionados son unicamente una proyección, por lo tanto, podran aumentarse o disminuirse según necesidades de la compañía. El proveedor tendrá la capacidad de continuar con la prestación de servicios, en caso de presentarse cualquiera de los dos escenarios. </t>
    </r>
    <r>
      <rPr>
        <b/>
        <sz val="11"/>
        <color theme="1"/>
        <rFont val="Aptos Narrow"/>
        <family val="2"/>
        <scheme val="minor"/>
      </rPr>
      <t xml:space="preserve">
2. </t>
    </r>
    <r>
      <rPr>
        <sz val="11"/>
        <color theme="1"/>
        <rFont val="Aptos Narrow"/>
        <family val="2"/>
        <scheme val="minor"/>
      </rPr>
      <t xml:space="preserve">Solo se deben diligenciar las celdas C9, C12 y C15.
</t>
    </r>
    <r>
      <rPr>
        <b/>
        <sz val="11"/>
        <color theme="1"/>
        <rFont val="Aptos Narrow"/>
        <family val="2"/>
        <scheme val="minor"/>
      </rPr>
      <t xml:space="preserve">3. </t>
    </r>
    <r>
      <rPr>
        <sz val="11"/>
        <color theme="1"/>
        <rFont val="Aptos Narrow"/>
        <family val="2"/>
        <scheme val="minor"/>
      </rPr>
      <t xml:space="preserve">Se proyectó un aumento en la tarifa del </t>
    </r>
    <r>
      <rPr>
        <b/>
        <sz val="11"/>
        <color theme="1"/>
        <rFont val="Aptos Narrow"/>
        <family val="2"/>
        <scheme val="minor"/>
      </rPr>
      <t>5%</t>
    </r>
    <r>
      <rPr>
        <sz val="11"/>
        <color theme="1"/>
        <rFont val="Aptos Narrow"/>
        <family val="2"/>
        <scheme val="minor"/>
      </rPr>
      <t xml:space="preserve"> por IPC del segundo año (para efectos de la presentación de la propuesta). No obstante el aumento  para el segundo año de contrato (1 de noviembre de 2026 hasta el 31 de octubre de 2027) se calculará con base al IPC establecido por el DANE del año 2025.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</si>
</sst>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0_-;\-* #,##0_-;_-* &quot;-&quot;_-;_-@_-"/>
    <numFmt numFmtId="164" formatCode="&quot;$&quot;\ #,##0"/>
  </numFmts>
  <fonts count="6" x14ac:knownFonts="1">
    <font>
      <sz val="11"/>
      <color theme="1"/>
      <name val="Aptos Narrow"/>
      <family val="2"/>
      <scheme val="minor"/>
    </font>
    <font>
      <sz val="11"/>
      <color theme="1"/>
      <name val="Aptos Narrow"/>
      <family val="2"/>
      <scheme val="minor"/>
    </font>
    <font>
      <b/>
      <sz val="11"/>
      <color theme="0"/>
      <name val="Aptos Narrow"/>
      <family val="2"/>
      <scheme val="minor"/>
    </font>
    <font>
      <b/>
      <sz val="11"/>
      <color theme="1"/>
      <name val="Aptos Narrow"/>
      <family val="2"/>
      <scheme val="minor"/>
    </font>
    <font>
      <b/>
      <sz val="11"/>
      <color theme="0"/>
      <name val="Aptos Display"/>
      <family val="2"/>
      <scheme val="major"/>
    </font>
    <font>
      <sz val="11"/>
      <color theme="0"/>
      <name val="Aptos Narrow"/>
      <family val="2"/>
      <scheme val="minor"/>
    </font>
  </fonts>
  <fills count="5">
    <fill>
      <patternFill patternType="none"/>
    </fill>
    <fill>
      <patternFill patternType="gray125"/>
    </fill>
    <fill>
      <patternFill patternType="solid">
        <fgColor rgb="FF92D050"/>
        <bgColor indexed="64"/>
      </patternFill>
    </fill>
    <fill>
      <patternFill patternType="solid">
        <fgColor theme="6" tint="0.39997558519241921"/>
        <bgColor indexed="64"/>
      </patternFill>
    </fill>
    <fill>
      <patternFill patternType="solid">
        <fgColor rgb="FF7030A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41" fontId="1" fillId="0" borderId="0" applyFont="0" applyFill="0" applyBorder="0" applyAlignment="0" applyProtection="0"/>
  </cellStyleXfs>
  <cellXfs count="16">
    <xf numFmtId="0" fontId="0" fillId="0" borderId="0" xfId="0"/>
    <xf numFmtId="164" fontId="0" fillId="3" borderId="1" xfId="0" applyNumberFormat="1" applyFill="1" applyBorder="1" applyAlignment="1" applyProtection="1">
      <alignment horizontal="center"/>
      <protection locked="0"/>
    </xf>
    <xf numFmtId="164" fontId="0" fillId="0" borderId="1" xfId="0" applyNumberFormat="1" applyBorder="1" applyAlignment="1" applyProtection="1">
      <alignment horizontal="center"/>
      <protection hidden="1"/>
    </xf>
    <xf numFmtId="0" fontId="0" fillId="0" borderId="0" xfId="0" applyProtection="1">
      <protection hidden="1"/>
    </xf>
    <xf numFmtId="41" fontId="4" fillId="2" borderId="1" xfId="1" applyFont="1" applyFill="1" applyBorder="1" applyAlignment="1" applyProtection="1">
      <alignment horizontal="center" vertical="center" wrapText="1"/>
      <protection hidden="1"/>
    </xf>
    <xf numFmtId="0" fontId="0" fillId="0" borderId="1" xfId="0" applyBorder="1" applyProtection="1">
      <protection hidden="1"/>
    </xf>
    <xf numFmtId="0" fontId="0" fillId="0" borderId="1" xfId="0" applyBorder="1" applyAlignment="1" applyProtection="1">
      <alignment horizontal="center"/>
      <protection hidden="1"/>
    </xf>
    <xf numFmtId="0" fontId="4" fillId="2" borderId="1" xfId="0" applyFont="1" applyFill="1" applyBorder="1" applyAlignment="1" applyProtection="1">
      <alignment horizontal="center" vertical="center" wrapText="1"/>
      <protection hidden="1"/>
    </xf>
    <xf numFmtId="0" fontId="4" fillId="2" borderId="1" xfId="0" applyFont="1" applyFill="1" applyBorder="1" applyAlignment="1" applyProtection="1">
      <alignment horizontal="center" vertical="center"/>
      <protection hidden="1"/>
    </xf>
    <xf numFmtId="0" fontId="0" fillId="0" borderId="0" xfId="0" applyAlignment="1" applyProtection="1">
      <alignment horizontal="center"/>
      <protection hidden="1"/>
    </xf>
    <xf numFmtId="0" fontId="0" fillId="0" borderId="0" xfId="0" applyAlignment="1" applyProtection="1">
      <alignment wrapText="1"/>
      <protection hidden="1"/>
    </xf>
    <xf numFmtId="164" fontId="0" fillId="0" borderId="0" xfId="0" applyNumberFormat="1" applyAlignment="1" applyProtection="1">
      <alignment horizontal="center"/>
      <protection hidden="1"/>
    </xf>
    <xf numFmtId="164" fontId="3" fillId="0" borderId="1" xfId="0" applyNumberFormat="1" applyFont="1" applyBorder="1" applyAlignment="1" applyProtection="1">
      <alignment horizontal="center"/>
      <protection hidden="1"/>
    </xf>
    <xf numFmtId="0" fontId="5" fillId="0" borderId="0" xfId="0" applyFont="1" applyProtection="1">
      <protection hidden="1"/>
    </xf>
    <xf numFmtId="0" fontId="0" fillId="0" borderId="1" xfId="0" applyBorder="1" applyAlignment="1" applyProtection="1">
      <alignment horizontal="left" vertical="top" wrapText="1"/>
      <protection hidden="1"/>
    </xf>
    <xf numFmtId="0" fontId="2" fillId="4" borderId="1" xfId="0" applyFont="1" applyFill="1" applyBorder="1" applyAlignment="1" applyProtection="1">
      <alignment horizontal="center"/>
      <protection hidden="1"/>
    </xf>
  </cellXfs>
  <cellStyles count="2">
    <cellStyle name="Millares [0]" xfId="1" builtinId="6"/>
    <cellStyle name="Normal" xfId="0" builtinId="0"/>
  </cellStyles>
  <dxfs count="1">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349BBE-EBA0-45EE-A536-3F6F42636CE5}">
  <dimension ref="B1:M20"/>
  <sheetViews>
    <sheetView showGridLines="0" tabSelected="1" zoomScale="80" zoomScaleNormal="80" workbookViewId="0">
      <selection activeCell="B1" sqref="B1:J1"/>
    </sheetView>
  </sheetViews>
  <sheetFormatPr baseColWidth="10" defaultColWidth="10.90625" defaultRowHeight="14.5" x14ac:dyDescent="0.35"/>
  <cols>
    <col min="1" max="1" width="4.54296875" style="3" customWidth="1"/>
    <col min="2" max="2" width="25.1796875" style="3" customWidth="1"/>
    <col min="3" max="3" width="14.81640625" style="3" customWidth="1"/>
    <col min="4" max="4" width="22.36328125" style="3" customWidth="1"/>
    <col min="5" max="5" width="22.08984375" style="3" customWidth="1"/>
    <col min="6" max="6" width="24.1796875" style="3" customWidth="1"/>
    <col min="7" max="7" width="18.453125" style="3" customWidth="1"/>
    <col min="8" max="8" width="20.36328125" style="3" customWidth="1"/>
    <col min="9" max="9" width="22.08984375" style="3" customWidth="1"/>
    <col min="10" max="10" width="22.453125" style="3" customWidth="1"/>
    <col min="11" max="16384" width="10.90625" style="3"/>
  </cols>
  <sheetData>
    <row r="1" spans="2:13" x14ac:dyDescent="0.35">
      <c r="B1" s="15" t="s">
        <v>0</v>
      </c>
      <c r="C1" s="15"/>
      <c r="D1" s="15"/>
      <c r="E1" s="15"/>
      <c r="F1" s="15"/>
      <c r="G1" s="15"/>
      <c r="H1" s="15"/>
      <c r="I1" s="15"/>
      <c r="J1" s="15"/>
    </row>
    <row r="3" spans="2:13" ht="29" x14ac:dyDescent="0.35">
      <c r="B3" s="4" t="s">
        <v>1</v>
      </c>
      <c r="C3" s="4" t="s">
        <v>2</v>
      </c>
      <c r="D3" s="4" t="s">
        <v>17</v>
      </c>
      <c r="E3" s="4" t="s">
        <v>18</v>
      </c>
    </row>
    <row r="4" spans="2:13" x14ac:dyDescent="0.35">
      <c r="B4" s="5" t="s">
        <v>3</v>
      </c>
      <c r="C4" s="6">
        <v>12</v>
      </c>
      <c r="D4" s="6">
        <v>53</v>
      </c>
      <c r="E4" s="6">
        <v>55</v>
      </c>
    </row>
    <row r="5" spans="2:13" x14ac:dyDescent="0.35">
      <c r="B5" s="5" t="s">
        <v>4</v>
      </c>
      <c r="C5" s="6">
        <v>20</v>
      </c>
      <c r="D5" s="6">
        <v>3</v>
      </c>
      <c r="E5" s="6">
        <v>4</v>
      </c>
    </row>
    <row r="7" spans="2:13" ht="29" x14ac:dyDescent="0.35">
      <c r="B7" s="7" t="s">
        <v>5</v>
      </c>
      <c r="C7" s="8" t="s">
        <v>6</v>
      </c>
      <c r="D7" s="4" t="s">
        <v>19</v>
      </c>
      <c r="E7" s="4" t="s">
        <v>20</v>
      </c>
      <c r="F7" s="4" t="s">
        <v>14</v>
      </c>
      <c r="G7" s="4" t="s">
        <v>15</v>
      </c>
      <c r="H7" s="4" t="s">
        <v>16</v>
      </c>
      <c r="I7" s="4" t="s">
        <v>7</v>
      </c>
      <c r="J7" s="4" t="s">
        <v>8</v>
      </c>
      <c r="M7" s="13">
        <v>1994205429</v>
      </c>
    </row>
    <row r="8" spans="2:13" x14ac:dyDescent="0.35">
      <c r="B8" s="6" t="s">
        <v>9</v>
      </c>
      <c r="C8" s="1">
        <v>0</v>
      </c>
      <c r="D8" s="2">
        <f>((C4*C8)*D4)+((C5*C8)*D5)</f>
        <v>0</v>
      </c>
      <c r="E8" s="2">
        <f>((C4*(C8*1.05))*E4)+((C5*(C8*1.05))*E5)</f>
        <v>0</v>
      </c>
      <c r="F8" s="2">
        <f>+D8*12</f>
        <v>0</v>
      </c>
      <c r="G8" s="2">
        <f>+E8*12</f>
        <v>0</v>
      </c>
      <c r="H8" s="2">
        <f>+G8+F8</f>
        <v>0</v>
      </c>
      <c r="I8" s="2">
        <f>+H8*0.19</f>
        <v>0</v>
      </c>
      <c r="J8" s="12">
        <f>IF((H8+I8)&lt;=M7,+H8+I8,"SUPERA PRESUPUESTO")</f>
        <v>0</v>
      </c>
    </row>
    <row r="9" spans="2:13" x14ac:dyDescent="0.35">
      <c r="B9" s="9"/>
      <c r="C9" s="11"/>
      <c r="D9" s="11"/>
      <c r="E9" s="11"/>
    </row>
    <row r="10" spans="2:13" ht="29" x14ac:dyDescent="0.35">
      <c r="B10" s="7" t="s">
        <v>10</v>
      </c>
      <c r="C10" s="8" t="s">
        <v>6</v>
      </c>
      <c r="D10" s="4" t="s">
        <v>7</v>
      </c>
      <c r="E10" s="4" t="s">
        <v>11</v>
      </c>
    </row>
    <row r="11" spans="2:13" x14ac:dyDescent="0.35">
      <c r="B11" s="6" t="s">
        <v>9</v>
      </c>
      <c r="C11" s="1">
        <v>0</v>
      </c>
      <c r="D11" s="2">
        <f>+C11*19%</f>
        <v>0</v>
      </c>
      <c r="E11" s="2">
        <f>+D11+C11</f>
        <v>0</v>
      </c>
    </row>
    <row r="12" spans="2:13" x14ac:dyDescent="0.35">
      <c r="B12" s="9"/>
    </row>
    <row r="13" spans="2:13" ht="29" x14ac:dyDescent="0.35">
      <c r="B13" s="7" t="s">
        <v>12</v>
      </c>
      <c r="C13" s="8" t="s">
        <v>6</v>
      </c>
      <c r="D13" s="4" t="s">
        <v>7</v>
      </c>
      <c r="E13" s="4" t="s">
        <v>11</v>
      </c>
    </row>
    <row r="14" spans="2:13" x14ac:dyDescent="0.35">
      <c r="B14" s="6" t="s">
        <v>13</v>
      </c>
      <c r="C14" s="1">
        <v>0</v>
      </c>
      <c r="D14" s="2">
        <f>+C14*19%</f>
        <v>0</v>
      </c>
      <c r="E14" s="2">
        <f>+D14+C14</f>
        <v>0</v>
      </c>
    </row>
    <row r="16" spans="2:13" ht="26" customHeight="1" x14ac:dyDescent="0.35">
      <c r="B16" s="14" t="s">
        <v>21</v>
      </c>
      <c r="C16" s="14"/>
      <c r="D16" s="14"/>
      <c r="E16" s="14"/>
      <c r="F16" s="14"/>
      <c r="G16" s="14"/>
      <c r="H16" s="14"/>
      <c r="I16" s="14"/>
      <c r="J16" s="14"/>
    </row>
    <row r="17" spans="2:10" ht="31.5" customHeight="1" x14ac:dyDescent="0.35">
      <c r="B17" s="14"/>
      <c r="C17" s="14"/>
      <c r="D17" s="14"/>
      <c r="E17" s="14"/>
      <c r="F17" s="14"/>
      <c r="G17" s="14"/>
      <c r="H17" s="14"/>
      <c r="I17" s="14"/>
      <c r="J17" s="14"/>
    </row>
    <row r="18" spans="2:10" ht="33.65" customHeight="1" x14ac:dyDescent="0.35">
      <c r="B18" s="14"/>
      <c r="C18" s="14"/>
      <c r="D18" s="14"/>
      <c r="E18" s="14"/>
      <c r="F18" s="14"/>
      <c r="G18" s="14"/>
      <c r="H18" s="14"/>
      <c r="I18" s="14"/>
      <c r="J18" s="14"/>
    </row>
    <row r="19" spans="2:10" x14ac:dyDescent="0.35">
      <c r="B19" s="10"/>
      <c r="C19" s="10"/>
      <c r="D19" s="10"/>
      <c r="E19" s="10"/>
    </row>
    <row r="20" spans="2:10" x14ac:dyDescent="0.35">
      <c r="B20" s="10"/>
      <c r="C20" s="10"/>
      <c r="D20" s="10"/>
      <c r="E20" s="10"/>
    </row>
  </sheetData>
  <sheetProtection algorithmName="SHA-512" hashValue="CaPhjMi1xup+4jE1aF7f1gRxqLtJvWU51vKftRq1MgM+FJ/Fy+AsM6gBXiEM0KUGNa0kaKccTvvoNpg2qnZruA==" saltValue="O9DIoqIjZQGm/RWRdh4QuQ==" spinCount="100000" sheet="1" objects="1" scenarios="1"/>
  <mergeCells count="2">
    <mergeCell ref="B16:J18"/>
    <mergeCell ref="B1:J1"/>
  </mergeCells>
  <conditionalFormatting sqref="J8">
    <cfRule type="containsText" dxfId="0" priority="1" operator="containsText" text="SUPERA">
      <formula>NOT(ISERROR(SEARCH("SUPERA",J8)))</formula>
    </cfRule>
  </conditionalFormatting>
  <pageMargins left="0.7" right="0.7" top="0.75" bottom="0.75" header="0.3" footer="0.3"/>
  <headerFooter>
    <oddFooter>&amp;C_x000D_&amp;1#&amp;"Calibri"&amp;10&amp;K000000 DOCUMENTO DE USO INTERNO</oddFooter>
  </headerFooter>
  <ignoredErrors>
    <ignoredError sqref="I8" 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2C595965736FBE4DB940321E9E262A9E" ma:contentTypeVersion="18" ma:contentTypeDescription="Crear nuevo documento." ma:contentTypeScope="" ma:versionID="04a273e1080c652b235ee30d73f2c9ab">
  <xsd:schema xmlns:xsd="http://www.w3.org/2001/XMLSchema" xmlns:xs="http://www.w3.org/2001/XMLSchema" xmlns:p="http://schemas.microsoft.com/office/2006/metadata/properties" xmlns:ns3="83fa20ce-4a15-48da-89c9-a72adf9d0e43" xmlns:ns4="ab1b8f57-693a-4ba5-9fba-e66575f3c7c8" targetNamespace="http://schemas.microsoft.com/office/2006/metadata/properties" ma:root="true" ma:fieldsID="a9ace5b1ca1e52781d0b91cf3c6c4474" ns3:_="" ns4:_="">
    <xsd:import namespace="83fa20ce-4a15-48da-89c9-a72adf9d0e43"/>
    <xsd:import namespace="ab1b8f57-693a-4ba5-9fba-e66575f3c7c8"/>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4:SharedWithUsers" minOccurs="0"/>
                <xsd:element ref="ns4:SharedWithDetails" minOccurs="0"/>
                <xsd:element ref="ns4:SharingHintHash"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LengthInSeconds" minOccurs="0"/>
                <xsd:element ref="ns3:_activity" minOccurs="0"/>
                <xsd:element ref="ns3:MediaServiceObjectDetectorVersions" minOccurs="0"/>
                <xsd:element ref="ns3:MediaServiceSystemTags" minOccurs="0"/>
                <xsd:element ref="ns3:MediaServiceSearchPropertie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3fa20ce-4a15-48da-89c9-a72adf9d0e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_activity" ma:index="21" nillable="true" ma:displayName="_activity" ma:hidden="true" ma:internalName="_activity">
      <xsd:simpleType>
        <xsd:restriction base="dms:Note"/>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ystemTags" ma:index="23" nillable="true" ma:displayName="MediaServiceSystemTags" ma:hidden="true" ma:internalName="MediaServiceSystemTags" ma:readOnly="true">
      <xsd:simpleType>
        <xsd:restriction base="dms:Note"/>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Location" ma:index="25"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b1b8f57-693a-4ba5-9fba-e66575f3c7c8"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element name="SharingHintHash" ma:index="14"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activity xmlns="83fa20ce-4a15-48da-89c9-a72adf9d0e43" xsi:nil="true"/>
  </documentManagement>
</p:properties>
</file>

<file path=customXml/itemProps1.xml><?xml version="1.0" encoding="utf-8"?>
<ds:datastoreItem xmlns:ds="http://schemas.openxmlformats.org/officeDocument/2006/customXml" ds:itemID="{DFFA8440-9263-46A5-B703-17E24A5AFBE5}">
  <ds:schemaRefs>
    <ds:schemaRef ds:uri="http://schemas.microsoft.com/sharepoint/v3/contenttype/forms"/>
  </ds:schemaRefs>
</ds:datastoreItem>
</file>

<file path=customXml/itemProps2.xml><?xml version="1.0" encoding="utf-8"?>
<ds:datastoreItem xmlns:ds="http://schemas.openxmlformats.org/officeDocument/2006/customXml" ds:itemID="{A86F60EA-4945-4D8D-B0EC-A4F2A8390C5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3fa20ce-4a15-48da-89c9-a72adf9d0e43"/>
    <ds:schemaRef ds:uri="ab1b8f57-693a-4ba5-9fba-e66575f3c7c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89DF0D7-2D6D-444F-B7D2-6E7B129EB1EC}">
  <ds:schemaRefs>
    <ds:schemaRef ds:uri="ab1b8f57-693a-4ba5-9fba-e66575f3c7c8"/>
    <ds:schemaRef ds:uri="83fa20ce-4a15-48da-89c9-a72adf9d0e43"/>
    <ds:schemaRef ds:uri="http://schemas.microsoft.com/office/2006/documentManagement/types"/>
    <ds:schemaRef ds:uri="http://purl.org/dc/terms/"/>
    <ds:schemaRef ds:uri="http://schemas.microsoft.com/office/infopath/2007/PartnerControls"/>
    <ds:schemaRef ds:uri="http://purl.org/dc/dcmitype/"/>
    <ds:schemaRef ds:uri="http://www.w3.org/XML/1998/namespace"/>
    <ds:schemaRef ds:uri="http://schemas.openxmlformats.org/package/2006/metadata/core-properties"/>
    <ds:schemaRef ds:uri="http://schemas.microsoft.com/office/2006/metadata/propertie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Tarifas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CRISTHIAN JULIAN MENDEZ MACETO</dc:creator>
  <cp:lastModifiedBy>CRISTHIAN JULIAN MENDEZ MACETO</cp:lastModifiedBy>
  <dcterms:created xsi:type="dcterms:W3CDTF">2025-08-19T16:15:24Z</dcterms:created>
  <dcterms:modified xsi:type="dcterms:W3CDTF">2025-10-06T21:36:40Z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f9f3886-688c-41ec-beb5-f6c446299e5f_Enabled">
    <vt:lpwstr>true</vt:lpwstr>
  </property>
  <property fmtid="{D5CDD505-2E9C-101B-9397-08002B2CF9AE}" pid="3" name="MSIP_Label_1f9f3886-688c-41ec-beb5-f6c446299e5f_SetDate">
    <vt:lpwstr>2025-08-19T18:20:17Z</vt:lpwstr>
  </property>
  <property fmtid="{D5CDD505-2E9C-101B-9397-08002B2CF9AE}" pid="4" name="MSIP_Label_1f9f3886-688c-41ec-beb5-f6c446299e5f_Method">
    <vt:lpwstr>Standard</vt:lpwstr>
  </property>
  <property fmtid="{D5CDD505-2E9C-101B-9397-08002B2CF9AE}" pid="5" name="MSIP_Label_1f9f3886-688c-41ec-beb5-f6c446299e5f_Name">
    <vt:lpwstr>Interno - Acceso abierto (No Cifrado)</vt:lpwstr>
  </property>
  <property fmtid="{D5CDD505-2E9C-101B-9397-08002B2CF9AE}" pid="6" name="MSIP_Label_1f9f3886-688c-41ec-beb5-f6c446299e5f_SiteId">
    <vt:lpwstr>73e84937-70de-4ceb-8f14-b8f9ab356f6e</vt:lpwstr>
  </property>
  <property fmtid="{D5CDD505-2E9C-101B-9397-08002B2CF9AE}" pid="7" name="MSIP_Label_1f9f3886-688c-41ec-beb5-f6c446299e5f_ActionId">
    <vt:lpwstr>eb1676d4-5cf6-4b98-97b7-9f61c66c0f66</vt:lpwstr>
  </property>
  <property fmtid="{D5CDD505-2E9C-101B-9397-08002B2CF9AE}" pid="8" name="MSIP_Label_1f9f3886-688c-41ec-beb5-f6c446299e5f_ContentBits">
    <vt:lpwstr>2</vt:lpwstr>
  </property>
  <property fmtid="{D5CDD505-2E9C-101B-9397-08002B2CF9AE}" pid="9" name="MSIP_Label_1f9f3886-688c-41ec-beb5-f6c446299e5f_Tag">
    <vt:lpwstr>10, 3, 0, 1</vt:lpwstr>
  </property>
  <property fmtid="{D5CDD505-2E9C-101B-9397-08002B2CF9AE}" pid="10" name="ContentTypeId">
    <vt:lpwstr>0x0101002C595965736FBE4DB940321E9E262A9E</vt:lpwstr>
  </property>
</Properties>
</file>