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laprevisora.sharepoint.com/sites/GERENCIATECNOLOGIADELAINFORMACION/Documentos compartidos/2025/PROCESOS DE CONTRATACION 2025/14. Adobe Creative Cloud y  Adobe Acrobat Pro AS (18-ene-2026)/1 Precontractual/Invitación abierta/EVALUACION/"/>
    </mc:Choice>
  </mc:AlternateContent>
  <xr:revisionPtr revIDLastSave="0" documentId="8_{1E17E228-5B9F-45FD-9E74-C0F2D5251039}" xr6:coauthVersionLast="47" xr6:coauthVersionMax="47" xr10:uidLastSave="{00000000-0000-0000-0000-000000000000}"/>
  <bookViews>
    <workbookView xWindow="-120" yWindow="-120" windowWidth="29040" windowHeight="15840" firstSheet="3" activeTab="7" xr2:uid="{00000000-000D-0000-FFFF-FFFF00000000}"/>
  </bookViews>
  <sheets>
    <sheet name="Consolidado" sheetId="1" r:id="rId1"/>
    <sheet name="Subsanacion tecnica" sheetId="14" r:id="rId2"/>
    <sheet name="Aspectos Técnicos" sheetId="18" r:id="rId3"/>
    <sheet name="Económico" sheetId="2" r:id="rId4"/>
    <sheet name="Condiciones Adicionales" sheetId="12" r:id="rId5"/>
    <sheet name="Experiencia" sheetId="16" r:id="rId6"/>
    <sheet name="Cetifciación del fabricante" sheetId="17" r:id="rId7"/>
    <sheet name="Apoyo Industria Nacional" sheetId="10" r:id="rId8"/>
    <sheet name="Emprendimiento Mujeres" sheetId="11" r:id="rId9"/>
    <sheet name="Trabajadores en condición disca" sheetId="13" r:id="rId10"/>
    <sheet name="Anexos" sheetId="1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 l="1"/>
  <c r="G15" i="2"/>
  <c r="C15" i="2"/>
  <c r="C9" i="2" l="1"/>
  <c r="D8" i="2"/>
  <c r="D7" i="2"/>
  <c r="D9" i="2" s="1"/>
  <c r="G16" i="2" l="1"/>
  <c r="G17" i="2" s="1"/>
  <c r="C16" i="2"/>
  <c r="C17" i="2" s="1"/>
  <c r="H14" i="2"/>
  <c r="H13" i="2"/>
  <c r="H15" i="2" s="1"/>
  <c r="H17" i="2" s="1"/>
  <c r="D13" i="2"/>
  <c r="D14" i="2"/>
  <c r="D11" i="1"/>
  <c r="E11" i="1"/>
  <c r="E15" i="2" l="1"/>
  <c r="D15" i="2"/>
  <c r="D17" i="2" s="1"/>
  <c r="E16" i="2"/>
  <c r="I16" i="2"/>
  <c r="I17" i="2" s="1"/>
  <c r="E17" i="2" l="1"/>
  <c r="C11" i="1"/>
</calcChain>
</file>

<file path=xl/sharedStrings.xml><?xml version="1.0" encoding="utf-8"?>
<sst xmlns="http://schemas.openxmlformats.org/spreadsheetml/2006/main" count="248" uniqueCount="119">
  <si>
    <t>CONSOLIDADO FACTORES CALIFICABLES 
INVITACIÓN ABIERTA 021-2025</t>
  </si>
  <si>
    <t>Objeto:   Contratar el licenciamiento del software Adobe Creative Cloud, el licenciamiento de Adobe Acrobat Pro y prestar el servicio de soporte técnico</t>
  </si>
  <si>
    <t>FACTORES DE CALIFICACIÓN</t>
  </si>
  <si>
    <t>PUNTAJE MÁXIMO</t>
  </si>
  <si>
    <t>CIMETRYA</t>
  </si>
  <si>
    <t>GOLDSYS</t>
  </si>
  <si>
    <t>Oferta económica</t>
  </si>
  <si>
    <t>Técnico</t>
  </si>
  <si>
    <t>Ambiental</t>
  </si>
  <si>
    <t>Apoyo a la industria nacional</t>
  </si>
  <si>
    <t>Emprendimiento y empresa de mujeres</t>
  </si>
  <si>
    <t>Total puntaje</t>
  </si>
  <si>
    <t>Dada en Bogotá, a los 17 diciembre de 2025</t>
  </si>
  <si>
    <t xml:space="preserve">    _________________________________________      </t>
  </si>
  <si>
    <t xml:space="preserve">MAYERLY CONSUELO LÓPEZ MAHECHA     </t>
  </si>
  <si>
    <t>Gerente de Tecnologías de la Información</t>
  </si>
  <si>
    <t>ARMANDO ESTRELLA PIÑEROS</t>
  </si>
  <si>
    <t>Subgerente de Infraestructura y Servicios de TI</t>
  </si>
  <si>
    <t xml:space="preserve">Comite evaluador </t>
  </si>
  <si>
    <t>Objeto:   Contratar el licenciamiento del software Adobe Creative Cloud, el licenciamiento de Adobe Acrobat Pro y prestar el servicio de soporte técnico.</t>
  </si>
  <si>
    <t>OFERENTE 3</t>
  </si>
  <si>
    <t>OFERENTE 4</t>
  </si>
  <si>
    <t>OFERENTE 5</t>
  </si>
  <si>
    <t>certificacion de proveedor</t>
  </si>
  <si>
    <t>cumple</t>
  </si>
  <si>
    <t>Folio</t>
  </si>
  <si>
    <t>Cumple (Si/No)</t>
  </si>
  <si>
    <t>Observaciones</t>
  </si>
  <si>
    <t>Todos los servicios y requerimientos descritos en el presente numeral son de obligatorio cumplimiento para la prestación del servicio. La verificación de la capacidad técnica no otorgará puntaje alguno, solamente determinará si la propuesta CUMPLE o NO CUMPLE con lo requerido en el documento de condiciones definitivas y por consiguiente queda habilitado o rechazado.
LOS OFERENTES aceptan íntegramente las condiciones y obligaciones establecidas en el presente documento de condiciones definitivas, sus adendas o aclaraciones, documentos que formarán parte integral del contrato a celebrar.
De todas maneras, aunque EL OFERENTE haya hecho en su propuesta la manifestación de aceptar íntegramente las condiciones y obligaciones del documento de condiciones definitivas, si de la lectura de su propuesta se desprende que hay condicionamientos, o que su propuesta está condicionada, se le rechazará de plano.
Para determinar si EL OFERENTE CUMPLE o NO CUMPLE, deberá seguir las instrucciones otorgadas en el presente numeral y aportar las manifestaciones de cumplimiento o de compromiso, cuando le sean solicitadas.</t>
  </si>
  <si>
    <t>Anexo 1</t>
  </si>
  <si>
    <t>si</t>
  </si>
  <si>
    <t>3.1. Condiciones técnicas mínimas obligatorias</t>
  </si>
  <si>
    <t>3.1.1 Licenciamiento
La Previsora S.A., dentro del licenciamiento de Adobe, requiere los productos como línea base de acuerdo con el ANEXO_FORMATO PROPUESTA ECONOMICA,</t>
  </si>
  <si>
    <t>3.1.2 Soporte técnico a la solución durante la vigencia del contrato, medios de atención de incidentes y requerimientos.
Soporte del licenciamiento VIP de Creative Cloud:
Administración centralizada: permitir acceso a una consola de gestión de licencias centralizada que permita asignar y transferir licencias de manera nativa.
La Previsora dentro de la ejecución del contrato podrá solicitar tres sesiones (3) a nivel de experto en la herramienta con una duración no menos a una hora. Así mismo La Previsora podrá requerir al proveedor capacitación sobre los productos contratados. Si costo adicional para La previsora S.A.
Realizar el soporte que se requiera para descarga e instalación de la Licencia de Adobe Creative Cloud o de Adobe Acrobat Pro.
Se requiere soporte especializado sin costo adicional, sobre los productos que hacen parte de la solución, para el soporte técnico no se tendrá límite de requerimientos y deberán ser atendidos según la necesidad del servicio, el soporte podrá ser remoto o en sitio de acuerdo con la necesidad.
Se deberán indicar los siguientes medios de recepción de requerimientos e incidentes para las solicitudes y prestación del servicio:
o Línea telefónica.
o Correo Electrónico.
Para cualquiera de los anteriores medios el proveedor deberá manejar un número de caso que permita realizar seguimiento completo al evento presentado donde se pueda identificar
entre otros la información del requerimiento, nombre ingeniero del proveedor, nombre funcionario de La Previsora que realiza el requerimiento, fecha de solicitud, total tiempo de atención, detalle de la solución y fecha de cierre.
El proveedor deberá prestar el servicio técnico por demanda y sin límite de llamadas en horario de lunes a viernes de 7:00 a.m. a 7:00 p.m.
Si la solución a un incidente no se puede dar remotamente, el Proveedor deberá desplazar un ingeniero a La Previsora S.A. A la sede de Casa Matriz ubicada en Bogotá en la dirección Calle 57 No. 79 – 07.
Nota: EL OFERENTE deberá entregar carta firmada por el representante legal indicando el cumplimiento de este requisito durante la vigencia del contrato.</t>
  </si>
  <si>
    <t>3.3. Acuerdo de Nivel de Servicio (ANS).
EL PROVEEDOR deberá atender:
▪
Asistencia presencial y/o remota (vía telefónica o Teams) en horario de lunes a viernes de 7:00 a.m. a 7:00 p.m.
▪
Atención de servicio radicado y notificación constante del estado.
▪
El soporte brindado por EL PROVEEDOR a LA PREVISORA S.A. debe ser idioma español y en caso de requerir soporte por parte del fabricante EL PROVEEDOR deberá ser el intermediario y siempre estar acompañando a La Previsora hasta la solución final.
Nota: Para el registro de los incidentes y requerimientos el proveedor deberá informar una línea telefónica y un correo electrónico donde La Previsora pueda solicitarlos.
INCIDENTES:
El soporte por parte del proveedor para la solución de incidentes debe contemplar como mínimo los siguientes aspectos, sin afectar los tiempos de atención del fabricante:
▪Asistencia presencial y/o remota (vía telefónica o Teams) en horario de lunes a viernes de 7:00 a.m. a 7:00 p.m.
En caso de que el proponente favorecido deba escalar el incidente a fábrica de Adobe, deberá hacer acompañamiento y ser intermediario y La Previsora no se entenderá directamente con el fabricante.
El proponente en su oferta deberá adjuntar el procedimiento que debe realizar LA PREVISORA S.A. con el fin de poder recibir el soporte técnico respectivo y oportuno.</t>
  </si>
  <si>
    <t>3.4. Entregables
Con la presentación de oferta EL PROPONENTE acepta y se compromete a cumplir mínimo con los siguientes entregables:
1. Certificación de suscripción del licenciamiento expedido por el fabricante.</t>
  </si>
  <si>
    <t>SI</t>
  </si>
  <si>
    <t>LA CERTIFICACION FUE SUBSANADA  - POR LO TANTO CUMPLE</t>
  </si>
  <si>
    <t>EVALUACIÓN FACTOR ECONÓMICO
PROPUESTA HABILITADA INVITACIÓN ABIERTA 021-2025</t>
  </si>
  <si>
    <t>INFORMATIVO (PRESUPUESTO)</t>
  </si>
  <si>
    <t>CONCEPTO</t>
  </si>
  <si>
    <t xml:space="preserve">PRESUPUESTO OFICIAL  </t>
  </si>
  <si>
    <t>Tiempo</t>
  </si>
  <si>
    <t>ANTES DE IVA ($)</t>
  </si>
  <si>
    <t>INCLUIDO IVA ($)</t>
  </si>
  <si>
    <t>Licenciamiento línea base</t>
  </si>
  <si>
    <t>3 años</t>
  </si>
  <si>
    <t>Licenciamiento por demanda</t>
  </si>
  <si>
    <t xml:space="preserve">TOTAL PRESUPUESTO </t>
  </si>
  <si>
    <t>VALOR SIN IVA</t>
  </si>
  <si>
    <t>IVA</t>
  </si>
  <si>
    <t>VALOR CON IVA</t>
  </si>
  <si>
    <t xml:space="preserve">PUNTAJE OFERENTE 1
</t>
  </si>
  <si>
    <t xml:space="preserve">PUNTAJE OFERENTE 2
</t>
  </si>
  <si>
    <t>Al menor valor ofertado por el Licenciamiento de ADOBE ACROBAT PRO DC para la vigencia del contrato, se asignarán 713.5 puntos, a las demás se les calificará por regla de tres inversa.</t>
  </si>
  <si>
    <t>Al menor valor ofertado por el Licenciamiento de Adobe Creative Cloud, se asignarán 84 puntos, las demás se les calificará por regla de tres inversa.</t>
  </si>
  <si>
    <t>Total Oferta</t>
  </si>
  <si>
    <t>TOTAL PRESUPUESTO OFFICE 365 (LINEA BASE + BOLSA)</t>
  </si>
  <si>
    <t>CDP VS VALOR OFERTADO</t>
  </si>
  <si>
    <t xml:space="preserve"> </t>
  </si>
  <si>
    <t>EVALUACIÓN CONDICIONES ADICIONALES
PROPUESTA HABILITADA INVITACIÓN ABIERTA 021-2025</t>
  </si>
  <si>
    <t>Se otorgará un máximo de 50 puntos de acuerdo con los siguientes criterios, al proveedor que ofrezca para la vigencia del contrato el mayor número de licencias adicionales a las 215 de base de ADOBE ACROBAT PRO DC, así:
Entre 1 y 2 licencias 10 puntos
Entre 3 y 4 licencias 20 puntos
Entre 5 y 6 licencias 50 puntos</t>
  </si>
  <si>
    <t>PUNTAJE A OBTENER</t>
  </si>
  <si>
    <t>CANTIDAD DE LICENCIAS OFERTADA</t>
  </si>
  <si>
    <t>Dada en Bogotá, a los 17 días de diciembre de 2025</t>
  </si>
  <si>
    <t>3.2. Experiencia del Proponente
Con el fin de cumplir la experiencia mínima habilitante EL PROPONENTE deberá adjuntar con su propuesta hasta tres (3) certificaciones de contratos suscritos con empresas públicas o privadas nacionales en las que se acredite experiencia de la siguiente forma:</t>
  </si>
  <si>
    <t>CUMPLE (SI/NO)</t>
  </si>
  <si>
    <t>FOLIO</t>
  </si>
  <si>
    <t>OBSERVACIONES - SOLICITUD DE SUBSANACION</t>
  </si>
  <si>
    <t>NO</t>
  </si>
  <si>
    <t>• El objeto del servicio sea igual o similar al de la presente invitación específicamente en la gestión y licenciamiento de soluciones Adobe.</t>
  </si>
  <si>
    <t>X</t>
  </si>
  <si>
    <t>93 a 95</t>
  </si>
  <si>
    <t>• El valor de la sumatoria de las certificaciones deberá acreditar una cuantía igual o superior al cien por ciento (100%) del presupuesto oficial del presente proceso de contratación.</t>
  </si>
  <si>
    <t>94 a 95</t>
  </si>
  <si>
    <t>• Los contratos deben estar ejecutados o en ejecución dentro de los cinco (5) años anteriores contados desde la fecha de cierre del proceso contratación.</t>
  </si>
  <si>
    <t>x</t>
  </si>
  <si>
    <t>• Si el contrato se encuentra en ejecución, la certificación deberá indicar como mínimo un 75% del plazo de ejecución y del valor ejecutado a la fecha de expedición del documento.</t>
  </si>
  <si>
    <t>N/A</t>
  </si>
  <si>
    <t>Para que una certificación se considere válida deberá cumplir las siguientes condiciones:</t>
  </si>
  <si>
    <t xml:space="preserve"> - Cada certificación debe contener el nombre del contratante y ser expedida únicamente por dicha entidad y debe estar firmada por la persona competente o autorizada para el efecto (representante legal, gerente o quien haga sus veces, supervisor o quien tuvo a su cargo el control de ejecución del contrato de parte del cliente).
Respecto de quien firma la certificación debe constar: el nombre, el cargo, el correo electrónico y/o el teléfono. Si esta información no está explícita en el cuerpo de la certificación, se deberá entregar de forma complementaria en otro documento.</t>
  </si>
  <si>
    <t xml:space="preserve"> - Indicar expresamente el objeto del contrato.</t>
  </si>
  <si>
    <t xml:space="preserve"> - Indicar la fecha de inicio y de terminación del contrato, o prorrogas.</t>
  </si>
  <si>
    <t>95 a 95</t>
  </si>
  <si>
    <t xml:space="preserve"> - Para certificaciones de contratos en ejecución se debe indicar el valor total del contrato, el valor ejecutado, el plazo de ejecución y el porcentaje de ejecución de este.</t>
  </si>
  <si>
    <t xml:space="preserve"> - El valor total del contrato. Este podrá estar expresado en moneda legal colombiana o en moneda extranjera indicando si incluye impuestos o no. Los valores serán objeto de conversión por parte de LA PREVISORA a pesos colombianos de acuerdo con los siguientes parámetros:
• Cuando el valor esté dado en dólares de los Estados Unidos de América (USD) se convertirá a pesos colombianos utilizando para esa conversión la Tasa de Cambio Representativa del Mercado (TRM) Promedio Anual correspondiente al año de ejecución, para lo cual LA PREVISORA S.A. tomará la publicada por el Banco de la República para el año correspondiente en el link https://www.banrep.gov.co/es/estadisticas/trm
• Cuando el valor esté dado en moneda extranjera diferente a dólar de los Estados Unidos de América, el oferente deberá realizar su conversión a dólares estadounidenses de acuerdo con las tasas de cambio estadísticas diarias publicadas por el Banco de la República. Luego se procederá a su conversión de los USD resultantes a pesos colombianos, de conformidad con la Tasa de Cambio Representativa del Mercado (TRM) Promedio Anual correspondiente al año de ejecución para lo cual se procederá como se indicó en el párrafo anterior, en el enlace allí indicado.</t>
  </si>
  <si>
    <t>El valor de los contratos, en moneda legal colombiana, con los que se acredita la experiencia se actualizará a pesos colombianos del año 2025 Dicha actualización se hará utilizando el SMMLV así: LA PREVISORA S.A. tomará el valor del contrato al momento de la terminación y se divide por el valor del SMMLV del año correspondiente a la misma terminación. El número de salarios así obtenido se multiplica por el valor del SMMLV del año 2025. Para el efecto, LA
PREVISORA S.A. utilizará los siguientes valores del Salario Mínimo Legal Mensual Vigente según el periodo en el cual haya sido terminado el contrato certificado:
AÑO         SMMLV 
2021      908.526
2022   1.000.000
2023   1.160.000
2024   1.300.000
2025   1.423.500</t>
  </si>
  <si>
    <t>Se aceptan certificaciones dirigidas a otras empresas, siempre y cuando en el contenido de estas, se pueda certificar el cumplimiento de los requisitos exigidos.</t>
  </si>
  <si>
    <t>Las certificaciones solo podrán reemplazarse por la respectiva acta de liquidación si dicha acta contiene la información solicitada en esta invitación. El contrato, órdenes de compra, enlaces a páginas (contratos electrónicos), u otro documento que contengan la información del detalle de la certificación, como tal pueden adjuntarse para complementar información, siempre y cuando se especifique de manera clara la ubicación, páginas y/o folios respectivos para su validación, siempre y cuando La Previsora cuente con los accesos para la validación de la información complementaria, pero no sirve para reemplazar la certificación o el Acta de Liquidación.</t>
  </si>
  <si>
    <t>En caso de que la certificación sea expedida por un consorcio o unión temporal, en la misma debe identificarse el porcentaje de participación de cada uno de sus integrantes y sólo se tendrá en cuenta el porcentaje de la experiencia de quien presente la propuesta a este proceso para efectos de la sumatoria del presupuesto acreditar, que deberá relacionarse en la certificación expedida por entidad contratante.</t>
  </si>
  <si>
    <t>LA PREVISORA S.A. se reserva el derecho de confirmar la veracidad de las certificaciones de experiencia y cuando sea necesario podrá solicitar por una única vez con los requisitos señalados en el presente numeral, siempre y cuando no mejoren la oferta.</t>
  </si>
  <si>
    <t>Si la certificación incluye varios contratos, EL PROPONENTE deberá indicar en forma precisa si son adiciones al principal o si son contratos diferentes, caso en el cual, deberá informar claramente con cuáles son los contratos contenidos en esa certificación pretende acreditar a experiencia mínima habilitante.</t>
  </si>
  <si>
    <t>Si la certificación incluye el contrato principal con sus adiciones, prórrogas y Otros- sí, se entenderá como un solo contrato certificado</t>
  </si>
  <si>
    <t>LA PREVISORA S.A. podrá solicitar a los oferentes aclaración de las certificaciones o la presentación de los documentos que conduzcan a ello. En ejercicio de esta facultad, los oferentes no podrán adicionar, modificar o mejorar sus propuestas. No se aceptarán certificaciones expedidas por el mismo oferente.</t>
  </si>
  <si>
    <t>Si la certificación presenta inconsistencias, se solicitará aclaración al Oferente, quien responderá en los términos fijados para ello.</t>
  </si>
  <si>
    <t>En caso de que EL OFERENTE sea una sociedad subordinada o contralada, deberá tener en cuenta lo dispuesto en el artículo 260 del Código de Comercio, así:
Una sociedad será subordinada o controlada cuando su poder de decisión se encuentre sometido a la voluntad de otra u otras que serán su matriz o controlante, bien sea directamente, caso en el cual aquellas se denominarán filial o con el concurso o por intermedio de las subordinadas de la matriz, en cuyo caso se llamará subsidiaria”, así las cosas, la filial o subsidiaria podrá invocar la subordinación, por ejemplo, en el caso que nos ocupa, acreditar experiencia relacionada con el objeto del presente proceso de selección, a través de su empresa matriz.
De acuerdo con lo anterior la casa matriz deberá cumplir con los siguientes requisitos:
1.
Aportar junto con laoferta un poder con amplias facultades suscrito por el representante legal de la casa matriz donde autorice expresamente a la filial o subordinada a presentar los requisitos habilitantes de la presente Invitación de la casa matriz que requiera EL OFERENTE, y la autorización para presentar la oferta y suscribir todo acto o contrato con ocasión al presente proceso de selección, asumiendo expresamente la responsabilidad solidaria con EL OFERENTE derivada de la presentación de su oferta.
2.
El poder de que trata el numeral anterior deberá venir en original debidamente suscrito y apostillado o legalizado, según corresponda.
Para que la invocación de subordinación sea válida, además de lo anterior, EL OFERENTE deberá demostrar que la casa matriz, cuenta con una participación accionaria en la filial o subordinada igual o superior al cincuenta por ciento (50%), de conformidad con el artículo 28 y 29 de la ley 222 de 1995, y normas concordantes.</t>
  </si>
  <si>
    <t>Dada en Bogotá, a los xx días de octubre de 2025</t>
  </si>
  <si>
    <r>
      <rPr>
        <b/>
        <sz val="11"/>
        <color theme="1"/>
        <rFont val="Calibri"/>
        <family val="2"/>
        <scheme val="minor"/>
      </rPr>
      <t>Objeto:   Contratar el licenciamiento del software Adobe Creative Cloud, el licenciamiento de Adobe Acrobat Pro y prestar el servicio de soporte técnico</t>
    </r>
    <r>
      <rPr>
        <sz val="11"/>
        <color theme="1"/>
        <rFont val="Calibri"/>
        <family val="2"/>
        <scheme val="minor"/>
      </rPr>
      <t>.</t>
    </r>
  </si>
  <si>
    <t>CYMETRIA</t>
  </si>
  <si>
    <t>3.1.3 Certificado del fabricante</t>
  </si>
  <si>
    <t>El oferente debe ser distribuidor o canal autorizado por el fabricante en las categorías Platinum, Gold y/o Certified, aportando la respectiva certificación emitida por fabricante</t>
  </si>
  <si>
    <t>Aporta certificación con fecha anterior a la fecha de publicación 21 de noviembre, fecha certificado 18 de noviembre, adicionalmente esta dirigifda al Ministerio de Hacienda y no a La Previsora., SE HACE LA VALIDACION Y CUMPLE</t>
  </si>
  <si>
    <t>NO APORTA CERTIFICACION, FUE  SUBSANADA POR ENDE CUMPLE</t>
  </si>
  <si>
    <t>Dada en Bogotá, a los 17 días de octubre de 2025</t>
  </si>
  <si>
    <t>EVALUACIÓN APOYO A LA INDUSTRIA NACIONAL
PROPUESTA HABILITADA INVITACIÓN ABIERTA 021-2025</t>
  </si>
  <si>
    <t>Objeto:  Objeto:   Contratar el licenciamiento del software Adobe Creative Cloud, el licenciamiento de Adobe Acrobat Pro y prestar el servicio de soporte técnico.</t>
  </si>
  <si>
    <t>No. Folio en la propuesta</t>
  </si>
  <si>
    <t>Puntaje Apoyo a la Industria Nacional</t>
  </si>
  <si>
    <t>Dada en Bogotá, a los 17 de diciembre de 2025</t>
  </si>
  <si>
    <t>EVALUACIÓN EMPRENDIMIENTO Y EMPRESA DE MUJERES
PROPUESTA HABILITADA INVITACIÓN ABIERTA 021-2025</t>
  </si>
  <si>
    <t>Dada en Bogotá, a los 17de diciembre de 2025</t>
  </si>
  <si>
    <t>EVALUACIÓN TRABAJADORES EN CONDICIÓN DE DISCAPACIDAD 
PROPUESTA HABILITADA INVITACIÓN ABIERTA 021-2025</t>
  </si>
  <si>
    <t>Dada en Bogotá, a los XX de octubre de 2025</t>
  </si>
  <si>
    <t>ANEXO 1</t>
  </si>
  <si>
    <t>ANEXO 2</t>
  </si>
  <si>
    <t>ANEXO 3</t>
  </si>
  <si>
    <t>ANEXO 4</t>
  </si>
  <si>
    <t>ANEXO 5</t>
  </si>
  <si>
    <t>ANEXO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</si>
</sst>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quot;$&quot;\ #,##0;[Red]\-&quot;$&quot;\ #,##0"/>
    <numFmt numFmtId="165" formatCode="&quot;$&quot;\ #,##0.00;[Red]\-&quot;$&quot;\ #,##0.00"/>
    <numFmt numFmtId="166" formatCode="_-&quot;$&quot;\ * #,##0_-;\-&quot;$&quot;\ * #,##0_-;_-&quot;$&quot;\ * &quot;-&quot;_-;_-@_-"/>
  </numFmts>
  <fonts count="32">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sz val="11"/>
      <color theme="0"/>
      <name val="Calibri"/>
      <family val="2"/>
      <scheme val="minor"/>
    </font>
    <font>
      <b/>
      <sz val="11"/>
      <name val="Calibri"/>
      <family val="2"/>
      <scheme val="minor"/>
    </font>
    <font>
      <b/>
      <sz val="12"/>
      <color theme="1"/>
      <name val="Calibri"/>
      <family val="2"/>
      <scheme val="minor"/>
    </font>
    <font>
      <b/>
      <sz val="14"/>
      <name val="Calibri"/>
      <family val="2"/>
      <scheme val="minor"/>
    </font>
    <font>
      <sz val="11"/>
      <color rgb="FFFF0000"/>
      <name val="Calibri"/>
      <family val="2"/>
      <scheme val="minor"/>
    </font>
    <font>
      <b/>
      <sz val="11"/>
      <color rgb="FF000000"/>
      <name val="Arial"/>
      <family val="2"/>
    </font>
    <font>
      <sz val="11"/>
      <color rgb="FF000000"/>
      <name val="Arial"/>
      <family val="2"/>
    </font>
    <font>
      <b/>
      <sz val="11"/>
      <name val="Arial"/>
      <family val="2"/>
    </font>
    <font>
      <sz val="12"/>
      <color rgb="FF000000"/>
      <name val="Verdana"/>
      <family val="2"/>
    </font>
    <font>
      <b/>
      <sz val="11"/>
      <color rgb="FFFFFFFF"/>
      <name val="Calibri"/>
      <scheme val="minor"/>
    </font>
    <font>
      <b/>
      <sz val="11"/>
      <color rgb="FF0070C0"/>
      <name val="Calibri"/>
      <family val="2"/>
      <scheme val="minor"/>
    </font>
    <font>
      <sz val="11"/>
      <color rgb="FF0070C0"/>
      <name val="Calibri"/>
      <family val="2"/>
      <scheme val="minor"/>
    </font>
    <font>
      <b/>
      <sz val="11"/>
      <color rgb="FF00B050"/>
      <name val="Calibri"/>
      <family val="2"/>
      <scheme val="minor"/>
    </font>
    <font>
      <sz val="11"/>
      <color rgb="FF00B050"/>
      <name val="Calibri"/>
      <family val="2"/>
      <scheme val="minor"/>
    </font>
    <font>
      <sz val="8"/>
      <name val="Calibri"/>
      <family val="2"/>
      <scheme val="minor"/>
    </font>
    <font>
      <b/>
      <i/>
      <sz val="16"/>
      <color rgb="FF000000"/>
      <name val="Aptos Narrow"/>
      <family val="2"/>
    </font>
    <font>
      <b/>
      <sz val="10"/>
      <color rgb="FFFFFFFF"/>
      <name val="Verdana"/>
      <family val="2"/>
    </font>
    <font>
      <b/>
      <sz val="10"/>
      <color rgb="FF000000"/>
      <name val="Verdana"/>
      <family val="2"/>
    </font>
    <font>
      <b/>
      <sz val="14"/>
      <color rgb="FF000000"/>
      <name val="Verdana"/>
      <family val="2"/>
    </font>
    <font>
      <b/>
      <sz val="14"/>
      <color rgb="FF000000"/>
      <name val="Aptos Narrow"/>
      <family val="2"/>
    </font>
    <font>
      <b/>
      <sz val="11"/>
      <color rgb="FF000000"/>
      <name val="Calibri Light"/>
      <family val="2"/>
      <scheme val="major"/>
    </font>
    <font>
      <sz val="11"/>
      <color theme="1"/>
      <name val="Calibri Light"/>
      <family val="2"/>
      <scheme val="major"/>
    </font>
    <font>
      <b/>
      <sz val="14"/>
      <color rgb="FF000000"/>
      <name val="Calibri"/>
      <family val="2"/>
      <scheme val="minor"/>
    </font>
    <font>
      <sz val="14"/>
      <color rgb="FF000000"/>
      <name val="Calibri"/>
      <family val="2"/>
      <scheme val="minor"/>
    </font>
    <font>
      <sz val="14"/>
      <color theme="1"/>
      <name val="Calibri"/>
      <family val="2"/>
      <scheme val="minor"/>
    </font>
    <font>
      <b/>
      <sz val="11"/>
      <color theme="1"/>
      <name val="Calibri Light"/>
      <family val="2"/>
      <scheme val="maj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7030A0"/>
        <bgColor indexed="64"/>
      </patternFill>
    </fill>
    <fill>
      <patternFill patternType="solid">
        <fgColor rgb="FF7030A0"/>
        <bgColor rgb="FF000000"/>
      </patternFill>
    </fill>
    <fill>
      <patternFill patternType="solid">
        <fgColor rgb="FFFFFFFF"/>
        <bgColor rgb="FF000000"/>
      </patternFill>
    </fill>
    <fill>
      <patternFill patternType="solid">
        <fgColor rgb="FF8ED973"/>
        <bgColor rgb="FF000000"/>
      </patternFill>
    </fill>
    <fill>
      <patternFill patternType="solid">
        <fgColor rgb="FFFF9900"/>
        <bgColor rgb="FF000000"/>
      </patternFill>
    </fill>
    <fill>
      <patternFill patternType="solid">
        <fgColor rgb="FFD9D9D9"/>
        <bgColor rgb="FF00000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indexed="64"/>
      </left>
      <right style="thin">
        <color indexed="64"/>
      </right>
      <top/>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thin">
        <color indexed="64"/>
      </left>
      <right style="thin">
        <color indexed="64"/>
      </right>
      <top/>
      <bottom style="thin">
        <color indexed="64"/>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diagonal/>
    </border>
    <border>
      <left/>
      <right/>
      <top style="thin">
        <color rgb="FF000000"/>
      </top>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41" fontId="1" fillId="0" borderId="0" applyFont="0" applyFill="0" applyBorder="0" applyAlignment="0" applyProtection="0"/>
    <xf numFmtId="166" fontId="1" fillId="0" borderId="0" applyFont="0" applyFill="0" applyBorder="0" applyAlignment="0" applyProtection="0"/>
  </cellStyleXfs>
  <cellXfs count="200">
    <xf numFmtId="0" fontId="0" fillId="0" borderId="0" xfId="0"/>
    <xf numFmtId="0" fontId="2" fillId="0" borderId="0" xfId="0" applyFont="1"/>
    <xf numFmtId="41" fontId="0" fillId="0" borderId="0" xfId="1" applyFont="1"/>
    <xf numFmtId="0" fontId="0" fillId="0" borderId="0" xfId="0" applyAlignment="1">
      <alignment wrapText="1"/>
    </xf>
    <xf numFmtId="0" fontId="0" fillId="3" borderId="0" xfId="0" applyFill="1"/>
    <xf numFmtId="0" fontId="2" fillId="3" borderId="0" xfId="0" applyFont="1" applyFill="1" applyAlignment="1">
      <alignment horizontal="center"/>
    </xf>
    <xf numFmtId="0" fontId="0" fillId="3" borderId="0" xfId="0" applyFill="1" applyAlignment="1">
      <alignment horizontal="center"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3" fillId="4" borderId="5" xfId="0" applyFont="1" applyFill="1" applyBorder="1" applyAlignment="1">
      <alignment horizontal="center" vertical="center"/>
    </xf>
    <xf numFmtId="0" fontId="9" fillId="2" borderId="7" xfId="0" applyFont="1" applyFill="1" applyBorder="1" applyAlignment="1">
      <alignment horizontal="center" vertical="center" wrapText="1"/>
    </xf>
    <xf numFmtId="0" fontId="0" fillId="0" borderId="17" xfId="0" applyBorder="1"/>
    <xf numFmtId="0" fontId="10" fillId="0" borderId="0" xfId="0" applyFont="1"/>
    <xf numFmtId="0" fontId="4" fillId="0" borderId="0" xfId="0" applyFont="1" applyAlignment="1">
      <alignment horizontal="center" vertical="center" wrapText="1"/>
    </xf>
    <xf numFmtId="0" fontId="0" fillId="3" borderId="0" xfId="0" applyFill="1" applyAlignment="1">
      <alignment horizontal="center" vertical="center" wrapText="1"/>
    </xf>
    <xf numFmtId="0" fontId="0" fillId="0" borderId="3" xfId="0" applyBorder="1" applyAlignment="1">
      <alignment horizontal="center" vertical="center"/>
    </xf>
    <xf numFmtId="0" fontId="3" fillId="4" borderId="12" xfId="0" applyFont="1" applyFill="1" applyBorder="1" applyAlignment="1">
      <alignment horizontal="center" vertical="center"/>
    </xf>
    <xf numFmtId="0" fontId="0" fillId="0" borderId="19" xfId="0" applyBorder="1" applyAlignment="1">
      <alignment horizontal="center" vertical="center"/>
    </xf>
    <xf numFmtId="0" fontId="11" fillId="0" borderId="21" xfId="0" applyFont="1" applyBorder="1" applyAlignment="1">
      <alignment horizontal="center" vertical="center" wrapText="1"/>
    </xf>
    <xf numFmtId="0" fontId="16" fillId="0" borderId="0" xfId="0" applyFont="1" applyAlignment="1">
      <alignment vertical="center" wrapText="1"/>
    </xf>
    <xf numFmtId="0" fontId="2" fillId="0" borderId="0" xfId="0" applyFont="1" applyAlignment="1">
      <alignment vertical="center" wrapText="1"/>
    </xf>
    <xf numFmtId="0" fontId="0" fillId="0" borderId="0" xfId="2" applyNumberFormat="1" applyFont="1" applyBorder="1" applyAlignment="1">
      <alignment vertical="center"/>
    </xf>
    <xf numFmtId="166" fontId="17" fillId="0" borderId="0" xfId="2" applyFont="1" applyBorder="1" applyAlignment="1">
      <alignment horizontal="center"/>
    </xf>
    <xf numFmtId="0" fontId="6" fillId="4" borderId="25" xfId="0" applyFont="1" applyFill="1" applyBorder="1"/>
    <xf numFmtId="41" fontId="3" fillId="4" borderId="26" xfId="1" applyFont="1" applyFill="1" applyBorder="1" applyAlignment="1">
      <alignment horizontal="center" vertical="center"/>
    </xf>
    <xf numFmtId="166" fontId="0" fillId="0" borderId="0" xfId="0" applyNumberFormat="1"/>
    <xf numFmtId="0" fontId="0" fillId="0" borderId="0" xfId="0" applyAlignment="1">
      <alignment vertical="center" wrapText="1"/>
    </xf>
    <xf numFmtId="0" fontId="7" fillId="2" borderId="13" xfId="0" applyFont="1" applyFill="1" applyBorder="1" applyAlignment="1">
      <alignment horizontal="center" vertical="center"/>
    </xf>
    <xf numFmtId="0" fontId="0" fillId="3" borderId="0" xfId="0" applyFill="1" applyAlignment="1">
      <alignment horizontal="center"/>
    </xf>
    <xf numFmtId="0" fontId="2" fillId="0" borderId="31" xfId="0" applyFont="1" applyBorder="1" applyAlignment="1">
      <alignment vertical="center" wrapText="1"/>
    </xf>
    <xf numFmtId="166" fontId="1" fillId="3" borderId="1" xfId="2" applyFont="1" applyFill="1" applyBorder="1" applyAlignment="1"/>
    <xf numFmtId="41" fontId="0" fillId="3" borderId="1" xfId="1" applyFont="1" applyFill="1" applyBorder="1"/>
    <xf numFmtId="0" fontId="2" fillId="0" borderId="32" xfId="0" applyFont="1" applyBorder="1" applyAlignment="1">
      <alignment vertical="center" wrapText="1"/>
    </xf>
    <xf numFmtId="166" fontId="1" fillId="3" borderId="2" xfId="2" applyFont="1" applyFill="1" applyBorder="1" applyAlignment="1">
      <alignment horizontal="center"/>
    </xf>
    <xf numFmtId="41" fontId="0" fillId="3" borderId="2" xfId="1" applyFont="1" applyFill="1" applyBorder="1"/>
    <xf numFmtId="166" fontId="1" fillId="3" borderId="2" xfId="2" applyFont="1" applyFill="1" applyBorder="1" applyAlignment="1"/>
    <xf numFmtId="0" fontId="18" fillId="0" borderId="1" xfId="0" applyFont="1" applyBorder="1" applyAlignment="1">
      <alignment vertical="center" wrapText="1"/>
    </xf>
    <xf numFmtId="0" fontId="3" fillId="4" borderId="21" xfId="0" applyFont="1" applyFill="1" applyBorder="1" applyAlignment="1">
      <alignment horizontal="center" vertical="center" wrapText="1"/>
    </xf>
    <xf numFmtId="0" fontId="3" fillId="4"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2" fillId="0" borderId="1" xfId="0" applyFont="1" applyBorder="1" applyAlignment="1">
      <alignment horizontal="left" vertical="center" wrapText="1"/>
    </xf>
    <xf numFmtId="1"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right" vertical="center" wrapText="1"/>
    </xf>
    <xf numFmtId="0" fontId="24" fillId="9" borderId="1" xfId="0" applyFont="1" applyFill="1" applyBorder="1" applyAlignment="1">
      <alignment horizontal="center" vertical="center" wrapText="1"/>
    </xf>
    <xf numFmtId="164" fontId="1" fillId="0" borderId="1" xfId="2" applyNumberFormat="1" applyFont="1" applyBorder="1" applyAlignment="1">
      <alignment horizontal="center"/>
    </xf>
    <xf numFmtId="164" fontId="0" fillId="0" borderId="0" xfId="1" applyNumberFormat="1" applyFont="1"/>
    <xf numFmtId="41" fontId="15" fillId="4" borderId="26" xfId="1" applyFont="1" applyFill="1" applyBorder="1" applyAlignment="1">
      <alignment horizontal="center" vertical="center" wrapText="1"/>
    </xf>
    <xf numFmtId="0" fontId="0" fillId="0" borderId="21" xfId="0" applyBorder="1"/>
    <xf numFmtId="0" fontId="0" fillId="0" borderId="41" xfId="0" applyBorder="1"/>
    <xf numFmtId="0" fontId="6" fillId="4" borderId="41" xfId="0" applyFont="1" applyFill="1" applyBorder="1" applyAlignment="1">
      <alignment horizontal="center" wrapText="1"/>
    </xf>
    <xf numFmtId="41" fontId="3" fillId="4" borderId="41" xfId="1" applyFont="1" applyFill="1"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7" fillId="2" borderId="41" xfId="0" applyFont="1" applyFill="1" applyBorder="1" applyAlignment="1">
      <alignment horizontal="center" vertical="center"/>
    </xf>
    <xf numFmtId="1" fontId="0" fillId="0" borderId="41" xfId="0" applyNumberFormat="1" applyBorder="1" applyAlignment="1">
      <alignment horizontal="center" vertical="center"/>
    </xf>
    <xf numFmtId="0" fontId="2" fillId="0" borderId="41" xfId="0" applyFont="1" applyBorder="1" applyAlignment="1">
      <alignment horizontal="center" vertical="center"/>
    </xf>
    <xf numFmtId="0" fontId="7" fillId="2" borderId="42" xfId="0" applyFont="1" applyFill="1" applyBorder="1" applyAlignment="1">
      <alignment horizontal="center" vertical="center"/>
    </xf>
    <xf numFmtId="0" fontId="8" fillId="0" borderId="45" xfId="0" applyFont="1" applyBorder="1" applyAlignment="1">
      <alignment vertical="center" wrapText="1"/>
    </xf>
    <xf numFmtId="165" fontId="25" fillId="9" borderId="4" xfId="0" applyNumberFormat="1" applyFont="1" applyFill="1" applyBorder="1" applyAlignment="1">
      <alignment vertical="center"/>
    </xf>
    <xf numFmtId="164" fontId="19" fillId="0" borderId="1" xfId="2" applyNumberFormat="1" applyFont="1" applyBorder="1" applyAlignment="1">
      <alignment horizontal="center"/>
    </xf>
    <xf numFmtId="0" fontId="12" fillId="0" borderId="0" xfId="0" applyFont="1" applyAlignment="1">
      <alignment horizontal="left" vertical="center" wrapText="1"/>
    </xf>
    <xf numFmtId="0" fontId="11" fillId="0" borderId="52" xfId="0" applyFont="1" applyBorder="1" applyAlignment="1">
      <alignment vertical="center" wrapText="1"/>
    </xf>
    <xf numFmtId="0" fontId="11" fillId="0" borderId="38" xfId="0" applyFont="1" applyBorder="1" applyAlignment="1">
      <alignment horizontal="center" vertical="center" wrapText="1"/>
    </xf>
    <xf numFmtId="0" fontId="11" fillId="0" borderId="46" xfId="0" applyFont="1" applyBorder="1" applyAlignment="1">
      <alignment horizontal="left" vertical="center" wrapText="1"/>
    </xf>
    <xf numFmtId="0" fontId="26" fillId="0" borderId="21" xfId="0" applyFont="1" applyBorder="1" applyAlignment="1">
      <alignment horizontal="center" vertical="center" wrapText="1"/>
    </xf>
    <xf numFmtId="0" fontId="27" fillId="0" borderId="21" xfId="0" applyFont="1" applyBorder="1"/>
    <xf numFmtId="0" fontId="0" fillId="0" borderId="21" xfId="0" applyBorder="1" applyAlignment="1">
      <alignment wrapText="1"/>
    </xf>
    <xf numFmtId="0" fontId="30" fillId="3" borderId="0" xfId="0" applyFont="1" applyFill="1"/>
    <xf numFmtId="41" fontId="30" fillId="0" borderId="0" xfId="1" applyFont="1"/>
    <xf numFmtId="0" fontId="30" fillId="0" borderId="0" xfId="0" applyFont="1"/>
    <xf numFmtId="166" fontId="27" fillId="0" borderId="21" xfId="2" applyFont="1" applyBorder="1"/>
    <xf numFmtId="0" fontId="31" fillId="0" borderId="21" xfId="0" applyFont="1" applyBorder="1"/>
    <xf numFmtId="0" fontId="8" fillId="0" borderId="41" xfId="0" applyFont="1" applyBorder="1" applyAlignment="1">
      <alignment vertical="center" wrapText="1"/>
    </xf>
    <xf numFmtId="0" fontId="3" fillId="4" borderId="57" xfId="0" applyFont="1"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7" fillId="2" borderId="60" xfId="0" applyFont="1" applyFill="1" applyBorder="1" applyAlignment="1">
      <alignment horizontal="center" vertical="center"/>
    </xf>
    <xf numFmtId="0" fontId="3" fillId="10" borderId="12" xfId="0" applyFont="1" applyFill="1" applyBorder="1" applyAlignment="1">
      <alignment horizontal="center" vertical="center"/>
    </xf>
    <xf numFmtId="0" fontId="0" fillId="10" borderId="1" xfId="0" applyFill="1" applyBorder="1" applyAlignment="1">
      <alignment horizontal="center" vertical="center" wrapText="1"/>
    </xf>
    <xf numFmtId="0" fontId="2" fillId="10"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2" fillId="0" borderId="21" xfId="2" applyNumberFormat="1" applyFont="1" applyBorder="1" applyAlignment="1">
      <alignment vertical="center"/>
    </xf>
    <xf numFmtId="166" fontId="1" fillId="3" borderId="3" xfId="2" applyFont="1" applyFill="1" applyBorder="1" applyAlignment="1"/>
    <xf numFmtId="166" fontId="1" fillId="3" borderId="19" xfId="2" applyFont="1" applyFill="1" applyBorder="1" applyAlignment="1"/>
    <xf numFmtId="166" fontId="1" fillId="3" borderId="19" xfId="2" applyFont="1" applyFill="1" applyBorder="1" applyAlignment="1">
      <alignment horizontal="center"/>
    </xf>
    <xf numFmtId="166" fontId="1" fillId="3" borderId="4" xfId="2" applyFont="1" applyFill="1" applyBorder="1" applyAlignment="1"/>
    <xf numFmtId="166" fontId="1" fillId="3" borderId="61" xfId="2" applyFont="1" applyFill="1" applyBorder="1" applyAlignment="1">
      <alignment horizontal="center"/>
    </xf>
    <xf numFmtId="164" fontId="1" fillId="0" borderId="4" xfId="2" applyNumberFormat="1" applyFont="1" applyBorder="1" applyAlignment="1">
      <alignment horizontal="center"/>
    </xf>
    <xf numFmtId="164" fontId="19" fillId="0" borderId="3" xfId="2" applyNumberFormat="1" applyFont="1" applyBorder="1" applyAlignment="1">
      <alignment horizontal="center"/>
    </xf>
    <xf numFmtId="0" fontId="11" fillId="10" borderId="21" xfId="0" applyFont="1" applyFill="1" applyBorder="1" applyAlignment="1">
      <alignment horizontal="center" vertical="center" wrapText="1"/>
    </xf>
    <xf numFmtId="0" fontId="0" fillId="0" borderId="21" xfId="0" applyBorder="1" applyAlignment="1">
      <alignment horizontal="center" vertical="center"/>
    </xf>
    <xf numFmtId="0" fontId="0" fillId="10" borderId="41" xfId="0" applyFill="1" applyBorder="1" applyAlignment="1">
      <alignment horizontal="center" vertical="center"/>
    </xf>
    <xf numFmtId="1" fontId="0" fillId="10" borderId="41" xfId="0" applyNumberFormat="1" applyFill="1" applyBorder="1" applyAlignment="1">
      <alignment horizontal="center" vertical="center"/>
    </xf>
    <xf numFmtId="2" fontId="0" fillId="0" borderId="41" xfId="0" applyNumberFormat="1" applyBorder="1" applyAlignment="1">
      <alignment horizontal="center" vertical="center"/>
    </xf>
    <xf numFmtId="41" fontId="3" fillId="3" borderId="26" xfId="1" applyFont="1" applyFill="1" applyBorder="1" applyAlignment="1">
      <alignment horizontal="center" vertical="center"/>
    </xf>
    <xf numFmtId="41" fontId="15" fillId="3" borderId="26" xfId="1" applyFont="1" applyFill="1" applyBorder="1" applyAlignment="1">
      <alignment horizontal="center" vertical="center" wrapText="1"/>
    </xf>
    <xf numFmtId="164" fontId="1" fillId="3" borderId="4" xfId="2" applyNumberFormat="1" applyFont="1" applyFill="1" applyBorder="1" applyAlignment="1">
      <alignment horizontal="center"/>
    </xf>
    <xf numFmtId="164" fontId="1" fillId="3" borderId="1" xfId="2" applyNumberFormat="1" applyFont="1" applyFill="1" applyBorder="1" applyAlignment="1">
      <alignment horizontal="center"/>
    </xf>
    <xf numFmtId="164" fontId="19" fillId="3" borderId="4" xfId="2" applyNumberFormat="1" applyFont="1" applyFill="1" applyBorder="1" applyAlignment="1">
      <alignment horizontal="center"/>
    </xf>
    <xf numFmtId="164" fontId="19" fillId="3" borderId="1" xfId="2" applyNumberFormat="1" applyFont="1" applyFill="1" applyBorder="1" applyAlignment="1">
      <alignment horizontal="center"/>
    </xf>
    <xf numFmtId="0" fontId="8" fillId="0" borderId="41" xfId="0" applyFont="1" applyBorder="1" applyAlignment="1">
      <alignment horizontal="center" vertical="center" wrapText="1"/>
    </xf>
    <xf numFmtId="0" fontId="2" fillId="3" borderId="3"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4" xfId="0" applyFill="1" applyBorder="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xf>
    <xf numFmtId="0" fontId="2" fillId="3" borderId="0" xfId="0" applyFont="1" applyFill="1" applyAlignment="1">
      <alignment horizontal="center"/>
    </xf>
    <xf numFmtId="0" fontId="8" fillId="0" borderId="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 xfId="0" applyFont="1" applyBorder="1" applyAlignment="1">
      <alignment horizontal="center" vertical="center" wrapText="1"/>
    </xf>
    <xf numFmtId="0" fontId="4" fillId="3" borderId="9"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5" fillId="3" borderId="44" xfId="0"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0" xfId="0" applyFont="1" applyFill="1" applyBorder="1" applyAlignment="1">
      <alignment horizontal="center" vertical="center"/>
    </xf>
    <xf numFmtId="0" fontId="3" fillId="4" borderId="51" xfId="0" applyFont="1" applyFill="1" applyBorder="1" applyAlignment="1">
      <alignment horizontal="center" vertical="center"/>
    </xf>
    <xf numFmtId="0" fontId="4" fillId="0" borderId="20" xfId="0" applyFont="1" applyBorder="1" applyAlignment="1">
      <alignment horizontal="center" vertical="center" wrapText="1"/>
    </xf>
    <xf numFmtId="0" fontId="4" fillId="0" borderId="0" xfId="0" applyFont="1" applyAlignment="1">
      <alignment horizontal="center" vertical="center" wrapText="1"/>
    </xf>
    <xf numFmtId="0" fontId="4" fillId="3" borderId="20" xfId="0" applyFont="1" applyFill="1" applyBorder="1" applyAlignment="1">
      <alignment horizontal="center" vertical="center" wrapText="1"/>
    </xf>
    <xf numFmtId="0" fontId="5" fillId="3" borderId="0" xfId="0" applyFont="1" applyFill="1" applyAlignment="1">
      <alignment horizontal="center" vertical="center" wrapText="1"/>
    </xf>
    <xf numFmtId="41" fontId="3" fillId="4" borderId="28" xfId="1" applyFont="1" applyFill="1" applyBorder="1" applyAlignment="1">
      <alignment horizontal="center" vertical="center"/>
    </xf>
    <xf numFmtId="41" fontId="3" fillId="4" borderId="29" xfId="1" applyFont="1" applyFill="1" applyBorder="1" applyAlignment="1">
      <alignment horizontal="center" vertical="center"/>
    </xf>
    <xf numFmtId="41" fontId="3" fillId="4" borderId="30" xfId="1" applyFont="1" applyFill="1" applyBorder="1" applyAlignment="1">
      <alignment horizontal="center" vertical="center"/>
    </xf>
    <xf numFmtId="0" fontId="21" fillId="6" borderId="3" xfId="0" applyFont="1" applyFill="1" applyBorder="1" applyAlignment="1">
      <alignment horizontal="center"/>
    </xf>
    <xf numFmtId="0" fontId="21" fillId="6" borderId="18" xfId="0" applyFont="1" applyFill="1" applyBorder="1" applyAlignment="1">
      <alignment horizontal="center"/>
    </xf>
    <xf numFmtId="0" fontId="21" fillId="6" borderId="4" xfId="0" applyFont="1" applyFill="1" applyBorder="1" applyAlignment="1">
      <alignment horizontal="center"/>
    </xf>
    <xf numFmtId="0" fontId="22" fillId="5" borderId="2"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24" fillId="6" borderId="33" xfId="0" applyFont="1" applyFill="1" applyBorder="1" applyAlignment="1">
      <alignment horizontal="center" vertical="center" wrapText="1"/>
    </xf>
    <xf numFmtId="0" fontId="2" fillId="10" borderId="62" xfId="2" applyNumberFormat="1" applyFont="1" applyFill="1" applyBorder="1" applyAlignment="1">
      <alignment horizontal="center" vertical="center"/>
    </xf>
    <xf numFmtId="0" fontId="2" fillId="10" borderId="0" xfId="2" applyNumberFormat="1" applyFont="1" applyFill="1" applyBorder="1" applyAlignment="1">
      <alignment horizontal="center" vertical="center"/>
    </xf>
    <xf numFmtId="0" fontId="2" fillId="10" borderId="63" xfId="2" applyNumberFormat="1" applyFont="1" applyFill="1" applyBorder="1" applyAlignment="1">
      <alignment horizontal="center" vertical="center"/>
    </xf>
    <xf numFmtId="0" fontId="2" fillId="10" borderId="64" xfId="2" applyNumberFormat="1" applyFont="1" applyFill="1" applyBorder="1" applyAlignment="1">
      <alignment horizontal="center" vertical="center"/>
    </xf>
    <xf numFmtId="0" fontId="2" fillId="10" borderId="65" xfId="2" applyNumberFormat="1" applyFont="1" applyFill="1" applyBorder="1" applyAlignment="1">
      <alignment horizontal="center" vertical="center"/>
    </xf>
    <xf numFmtId="0" fontId="2" fillId="10" borderId="46" xfId="2" applyNumberFormat="1" applyFont="1" applyFill="1" applyBorder="1" applyAlignment="1">
      <alignment horizontal="center" vertical="center"/>
    </xf>
    <xf numFmtId="41" fontId="3" fillId="3" borderId="28" xfId="1" applyFont="1" applyFill="1" applyBorder="1" applyAlignment="1">
      <alignment horizontal="center" vertical="center"/>
    </xf>
    <xf numFmtId="41" fontId="3" fillId="3" borderId="29" xfId="1" applyFont="1" applyFill="1" applyBorder="1" applyAlignment="1">
      <alignment horizontal="center" vertical="center"/>
    </xf>
    <xf numFmtId="41" fontId="3" fillId="3" borderId="30" xfId="1" applyFont="1" applyFill="1" applyBorder="1" applyAlignment="1">
      <alignment horizontal="center" vertical="center"/>
    </xf>
    <xf numFmtId="0" fontId="2" fillId="3" borderId="2" xfId="2" applyNumberFormat="1" applyFont="1" applyFill="1" applyBorder="1" applyAlignment="1">
      <alignment horizontal="center" vertical="center"/>
    </xf>
    <xf numFmtId="0" fontId="2" fillId="3" borderId="27" xfId="2" applyNumberFormat="1" applyFont="1" applyFill="1" applyBorder="1" applyAlignment="1">
      <alignment horizontal="center" vertical="center"/>
    </xf>
    <xf numFmtId="0" fontId="2" fillId="3" borderId="33" xfId="2" applyNumberFormat="1"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 fillId="3" borderId="14" xfId="0"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0" fontId="13" fillId="0" borderId="49" xfId="0" applyFont="1" applyBorder="1" applyAlignment="1">
      <alignment horizontal="left" vertical="center" wrapText="1"/>
    </xf>
    <xf numFmtId="41" fontId="3" fillId="4" borderId="55" xfId="1" applyFont="1" applyFill="1" applyBorder="1" applyAlignment="1">
      <alignment horizontal="center" vertical="center"/>
    </xf>
    <xf numFmtId="41" fontId="3" fillId="4" borderId="56" xfId="1"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8" xfId="0" applyFill="1" applyBorder="1" applyAlignment="1">
      <alignment horizontal="center" vertical="center" wrapText="1"/>
    </xf>
    <xf numFmtId="0" fontId="28"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1" xfId="0" applyFont="1" applyBorder="1" applyAlignment="1">
      <alignment horizontal="left" vertical="center" wrapText="1"/>
    </xf>
    <xf numFmtId="0" fontId="29" fillId="0" borderId="39" xfId="0" applyFont="1" applyBorder="1" applyAlignment="1">
      <alignment horizontal="left" vertical="center" wrapText="1"/>
    </xf>
    <xf numFmtId="0" fontId="29" fillId="0" borderId="40" xfId="0" applyFont="1" applyBorder="1" applyAlignment="1">
      <alignment horizontal="left" vertical="center" wrapText="1"/>
    </xf>
    <xf numFmtId="0" fontId="29" fillId="0" borderId="38" xfId="0" applyFont="1" applyBorder="1" applyAlignment="1">
      <alignment horizontal="left" vertical="center" wrapText="1"/>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28" fillId="0" borderId="39" xfId="0" applyFont="1" applyBorder="1" applyAlignment="1">
      <alignment horizontal="left" vertical="center" wrapText="1"/>
    </xf>
    <xf numFmtId="0" fontId="28" fillId="0" borderId="40" xfId="0" applyFont="1" applyBorder="1" applyAlignment="1">
      <alignment horizontal="left" vertical="center" wrapText="1"/>
    </xf>
    <xf numFmtId="0" fontId="28"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12" fillId="0" borderId="38" xfId="0" applyFont="1" applyBorder="1" applyAlignment="1">
      <alignment horizontal="left" vertical="center" wrapText="1"/>
    </xf>
    <xf numFmtId="0" fontId="11"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1" xfId="0" applyFont="1" applyBorder="1" applyAlignment="1">
      <alignment horizontal="left" vertical="center" wrapText="1"/>
    </xf>
    <xf numFmtId="0" fontId="0" fillId="3" borderId="9" xfId="0" applyFill="1" applyBorder="1" applyAlignment="1">
      <alignment horizontal="center" vertical="center" wrapText="1"/>
    </xf>
    <xf numFmtId="0" fontId="2" fillId="0" borderId="41" xfId="0" applyFont="1" applyBorder="1" applyAlignment="1">
      <alignment horizontal="center" vertical="center" wrapText="1"/>
    </xf>
    <xf numFmtId="0" fontId="4" fillId="3" borderId="41"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0" fillId="0" borderId="21" xfId="0" applyBorder="1" applyAlignment="1">
      <alignment vertical="center"/>
    </xf>
  </cellXfs>
  <cellStyles count="3">
    <cellStyle name="Millares [0]" xfId="1" builtinId="6"/>
    <cellStyle name="Moneda [0]" xfId="2" builtinId="7"/>
    <cellStyle name="Normal" xfId="0" builtinId="0"/>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818029</xdr:colOff>
      <xdr:row>0</xdr:row>
      <xdr:rowOff>156883</xdr:rowOff>
    </xdr:from>
    <xdr:to>
      <xdr:col>1</xdr:col>
      <xdr:colOff>2164229</xdr:colOff>
      <xdr:row>0</xdr:row>
      <xdr:rowOff>820458</xdr:rowOff>
    </xdr:to>
    <xdr:pic>
      <xdr:nvPicPr>
        <xdr:cNvPr id="3" name="Imagen 2" descr="Logotipo, nombre de la empresa&#10;&#10;Descripción generada automáticament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2147" y="156883"/>
          <a:ext cx="1346200" cy="663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0</xdr:row>
      <xdr:rowOff>19051</xdr:rowOff>
    </xdr:from>
    <xdr:to>
      <xdr:col>1</xdr:col>
      <xdr:colOff>1647825</xdr:colOff>
      <xdr:row>0</xdr:row>
      <xdr:rowOff>476251</xdr:rowOff>
    </xdr:to>
    <xdr:pic>
      <xdr:nvPicPr>
        <xdr:cNvPr id="2" name="Imagen 1" descr="Logotipo, nombre de la empresa&#10;&#10;Descripción generada automáticamente">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19051"/>
          <a:ext cx="1238250" cy="457200"/>
        </a:xfrm>
        <a:prstGeom prst="rect">
          <a:avLst/>
        </a:prstGeom>
      </xdr:spPr>
    </xdr:pic>
    <xdr:clientData/>
  </xdr:twoCellAnchor>
  <xdr:twoCellAnchor editAs="oneCell">
    <xdr:from>
      <xdr:col>1</xdr:col>
      <xdr:colOff>409575</xdr:colOff>
      <xdr:row>0</xdr:row>
      <xdr:rowOff>19051</xdr:rowOff>
    </xdr:from>
    <xdr:to>
      <xdr:col>1</xdr:col>
      <xdr:colOff>1647825</xdr:colOff>
      <xdr:row>0</xdr:row>
      <xdr:rowOff>476251</xdr:rowOff>
    </xdr:to>
    <xdr:pic>
      <xdr:nvPicPr>
        <xdr:cNvPr id="3" name="Imagen 2" descr="Logotipo, nombre de la empresa&#10;&#10;Descripción generada automáticamente">
          <a:extLst>
            <a:ext uri="{FF2B5EF4-FFF2-40B4-BE49-F238E27FC236}">
              <a16:creationId xmlns:a16="http://schemas.microsoft.com/office/drawing/2014/main" id="{48808DD0-672B-46A7-89BC-D8EDAA5312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19051"/>
          <a:ext cx="1238250" cy="457200"/>
        </a:xfrm>
        <a:prstGeom prst="rect">
          <a:avLst/>
        </a:prstGeom>
      </xdr:spPr>
    </xdr:pic>
    <xdr:clientData/>
  </xdr:twoCellAnchor>
  <xdr:twoCellAnchor editAs="oneCell">
    <xdr:from>
      <xdr:col>1</xdr:col>
      <xdr:colOff>409575</xdr:colOff>
      <xdr:row>0</xdr:row>
      <xdr:rowOff>66675</xdr:rowOff>
    </xdr:from>
    <xdr:to>
      <xdr:col>1</xdr:col>
      <xdr:colOff>1485900</xdr:colOff>
      <xdr:row>0</xdr:row>
      <xdr:rowOff>571500</xdr:rowOff>
    </xdr:to>
    <xdr:pic>
      <xdr:nvPicPr>
        <xdr:cNvPr id="4" name="Imagen 3" descr="Logotipo, nombre de la empresa&#10;&#10;Descripción generada automáticamente">
          <a:extLst>
            <a:ext uri="{FF2B5EF4-FFF2-40B4-BE49-F238E27FC236}">
              <a16:creationId xmlns:a16="http://schemas.microsoft.com/office/drawing/2014/main" id="{F0D9B0FD-E345-484B-A707-05AF33218CC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 y="66675"/>
          <a:ext cx="1076325" cy="504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0</xdr:row>
      <xdr:rowOff>19051</xdr:rowOff>
    </xdr:from>
    <xdr:to>
      <xdr:col>1</xdr:col>
      <xdr:colOff>1647825</xdr:colOff>
      <xdr:row>0</xdr:row>
      <xdr:rowOff>476251</xdr:rowOff>
    </xdr:to>
    <xdr:pic>
      <xdr:nvPicPr>
        <xdr:cNvPr id="2" name="Imagen 1" descr="Logotipo, nombre de la empresa&#10;&#10;Descripción generada automáticamente">
          <a:extLst>
            <a:ext uri="{FF2B5EF4-FFF2-40B4-BE49-F238E27FC236}">
              <a16:creationId xmlns:a16="http://schemas.microsoft.com/office/drawing/2014/main" id="{9031609A-D007-47AF-9685-39D656D45D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19051"/>
          <a:ext cx="1238250" cy="457200"/>
        </a:xfrm>
        <a:prstGeom prst="rect">
          <a:avLst/>
        </a:prstGeom>
      </xdr:spPr>
    </xdr:pic>
    <xdr:clientData/>
  </xdr:twoCellAnchor>
  <xdr:twoCellAnchor editAs="oneCell">
    <xdr:from>
      <xdr:col>1</xdr:col>
      <xdr:colOff>409575</xdr:colOff>
      <xdr:row>0</xdr:row>
      <xdr:rowOff>19051</xdr:rowOff>
    </xdr:from>
    <xdr:to>
      <xdr:col>1</xdr:col>
      <xdr:colOff>1647825</xdr:colOff>
      <xdr:row>0</xdr:row>
      <xdr:rowOff>476251</xdr:rowOff>
    </xdr:to>
    <xdr:pic>
      <xdr:nvPicPr>
        <xdr:cNvPr id="3" name="Imagen 2" descr="Logotipo, nombre de la empresa&#10;&#10;Descripción generada automáticamente">
          <a:extLst>
            <a:ext uri="{FF2B5EF4-FFF2-40B4-BE49-F238E27FC236}">
              <a16:creationId xmlns:a16="http://schemas.microsoft.com/office/drawing/2014/main" id="{97326A2D-E0A5-4E7B-9684-AEE0BE14B3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19051"/>
          <a:ext cx="1238250" cy="457200"/>
        </a:xfrm>
        <a:prstGeom prst="rect">
          <a:avLst/>
        </a:prstGeom>
      </xdr:spPr>
    </xdr:pic>
    <xdr:clientData/>
  </xdr:twoCellAnchor>
  <xdr:twoCellAnchor editAs="oneCell">
    <xdr:from>
      <xdr:col>1</xdr:col>
      <xdr:colOff>409575</xdr:colOff>
      <xdr:row>0</xdr:row>
      <xdr:rowOff>66675</xdr:rowOff>
    </xdr:from>
    <xdr:to>
      <xdr:col>1</xdr:col>
      <xdr:colOff>1485900</xdr:colOff>
      <xdr:row>0</xdr:row>
      <xdr:rowOff>571500</xdr:rowOff>
    </xdr:to>
    <xdr:pic>
      <xdr:nvPicPr>
        <xdr:cNvPr id="4" name="Imagen 3" descr="Logotipo, nombre de la empresa&#10;&#10;Descripción generada automáticamente">
          <a:extLst>
            <a:ext uri="{FF2B5EF4-FFF2-40B4-BE49-F238E27FC236}">
              <a16:creationId xmlns:a16="http://schemas.microsoft.com/office/drawing/2014/main" id="{8DFD6FAB-2DE2-456A-9745-24421535B11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 y="66675"/>
          <a:ext cx="1076325"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403411</xdr:colOff>
      <xdr:row>0</xdr:row>
      <xdr:rowOff>156883</xdr:rowOff>
    </xdr:from>
    <xdr:to>
      <xdr:col>1</xdr:col>
      <xdr:colOff>1479177</xdr:colOff>
      <xdr:row>0</xdr:row>
      <xdr:rowOff>840440</xdr:rowOff>
    </xdr:to>
    <xdr:pic>
      <xdr:nvPicPr>
        <xdr:cNvPr id="3" name="Imagen 2" descr="Logotipo, nombre de la empresa&#10;&#10;Descripción generada automáticamente">
          <a:extLst>
            <a:ext uri="{FF2B5EF4-FFF2-40B4-BE49-F238E27FC236}">
              <a16:creationId xmlns:a16="http://schemas.microsoft.com/office/drawing/2014/main" id="{5FF76374-67D2-4EA8-B072-AD0583A317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940" y="156883"/>
          <a:ext cx="1075766" cy="683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403411</xdr:colOff>
      <xdr:row>0</xdr:row>
      <xdr:rowOff>156883</xdr:rowOff>
    </xdr:from>
    <xdr:to>
      <xdr:col>1</xdr:col>
      <xdr:colOff>1479177</xdr:colOff>
      <xdr:row>0</xdr:row>
      <xdr:rowOff>840440</xdr:rowOff>
    </xdr:to>
    <xdr:pic>
      <xdr:nvPicPr>
        <xdr:cNvPr id="2" name="Imagen 1" descr="Logotipo, nombre de la empresa&#10;&#10;Descripción generada automáticamente">
          <a:extLst>
            <a:ext uri="{FF2B5EF4-FFF2-40B4-BE49-F238E27FC236}">
              <a16:creationId xmlns:a16="http://schemas.microsoft.com/office/drawing/2014/main" id="{46771D0E-8B34-41BA-8F89-E2A768800D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061" y="156883"/>
          <a:ext cx="1075766" cy="6835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342900</xdr:colOff>
      <xdr:row>0</xdr:row>
      <xdr:rowOff>9525</xdr:rowOff>
    </xdr:from>
    <xdr:to>
      <xdr:col>1</xdr:col>
      <xdr:colOff>1689100</xdr:colOff>
      <xdr:row>0</xdr:row>
      <xdr:rowOff>673100</xdr:rowOff>
    </xdr:to>
    <xdr:pic>
      <xdr:nvPicPr>
        <xdr:cNvPr id="3" name="Imagen 2" descr="Logotipo, nombre de la empresa&#10;&#10;Descripción generada automáticamente">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9525"/>
          <a:ext cx="1346200" cy="663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859971</xdr:colOff>
      <xdr:row>0</xdr:row>
      <xdr:rowOff>91168</xdr:rowOff>
    </xdr:from>
    <xdr:to>
      <xdr:col>1</xdr:col>
      <xdr:colOff>2206171</xdr:colOff>
      <xdr:row>0</xdr:row>
      <xdr:rowOff>766989</xdr:rowOff>
    </xdr:to>
    <xdr:pic>
      <xdr:nvPicPr>
        <xdr:cNvPr id="2" name="Imagen 1" descr="Logotipo, nombre de la empresa&#10;&#10;Descripción generada automáticament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4078" y="91168"/>
          <a:ext cx="1346200" cy="6758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392206</xdr:colOff>
      <xdr:row>0</xdr:row>
      <xdr:rowOff>91168</xdr:rowOff>
    </xdr:from>
    <xdr:to>
      <xdr:col>1</xdr:col>
      <xdr:colOff>2206171</xdr:colOff>
      <xdr:row>0</xdr:row>
      <xdr:rowOff>1053353</xdr:rowOff>
    </xdr:to>
    <xdr:pic>
      <xdr:nvPicPr>
        <xdr:cNvPr id="2" name="Imagen 1" descr="Logotipo, nombre de la empresa&#10;&#10;Descripción generada automáticamente">
          <a:extLst>
            <a:ext uri="{FF2B5EF4-FFF2-40B4-BE49-F238E27FC236}">
              <a16:creationId xmlns:a16="http://schemas.microsoft.com/office/drawing/2014/main" id="{2549CA00-5B91-460B-9948-41C7E48F3E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118" y="91168"/>
          <a:ext cx="1813965" cy="9621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555171</xdr:colOff>
      <xdr:row>0</xdr:row>
      <xdr:rowOff>5443</xdr:rowOff>
    </xdr:from>
    <xdr:to>
      <xdr:col>1</xdr:col>
      <xdr:colOff>1901371</xdr:colOff>
      <xdr:row>0</xdr:row>
      <xdr:rowOff>1103726</xdr:rowOff>
    </xdr:to>
    <xdr:pic>
      <xdr:nvPicPr>
        <xdr:cNvPr id="2" name="Imagen 1" descr="Logotipo, nombre de la empresa&#10;&#10;Descripción generada automáticamente">
          <a:extLst>
            <a:ext uri="{FF2B5EF4-FFF2-40B4-BE49-F238E27FC236}">
              <a16:creationId xmlns:a16="http://schemas.microsoft.com/office/drawing/2014/main" id="{5E062132-4032-4DDB-94DF-0B7207BF4D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721" y="5443"/>
          <a:ext cx="1346200" cy="10982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0</xdr:row>
      <xdr:rowOff>66675</xdr:rowOff>
    </xdr:from>
    <xdr:to>
      <xdr:col>1</xdr:col>
      <xdr:colOff>1485900</xdr:colOff>
      <xdr:row>0</xdr:row>
      <xdr:rowOff>571500</xdr:rowOff>
    </xdr:to>
    <xdr:pic>
      <xdr:nvPicPr>
        <xdr:cNvPr id="3" name="Imagen 2" descr="Logotipo, nombre de la empresa&#10;&#10;Descripción generada automáticamente">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66675"/>
          <a:ext cx="1076325" cy="504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0</xdr:row>
      <xdr:rowOff>19051</xdr:rowOff>
    </xdr:from>
    <xdr:to>
      <xdr:col>1</xdr:col>
      <xdr:colOff>1647825</xdr:colOff>
      <xdr:row>0</xdr:row>
      <xdr:rowOff>476251</xdr:rowOff>
    </xdr:to>
    <xdr:pic>
      <xdr:nvPicPr>
        <xdr:cNvPr id="3" name="Imagen 2" descr="Logotipo, nombre de la empresa&#10;&#10;Descripción generada automáticamente">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19051"/>
          <a:ext cx="1238250" cy="457200"/>
        </a:xfrm>
        <a:prstGeom prst="rect">
          <a:avLst/>
        </a:prstGeom>
      </xdr:spPr>
    </xdr:pic>
    <xdr:clientData/>
  </xdr:twoCellAnchor>
  <xdr:twoCellAnchor editAs="oneCell">
    <xdr:from>
      <xdr:col>1</xdr:col>
      <xdr:colOff>409575</xdr:colOff>
      <xdr:row>0</xdr:row>
      <xdr:rowOff>66675</xdr:rowOff>
    </xdr:from>
    <xdr:to>
      <xdr:col>1</xdr:col>
      <xdr:colOff>1485900</xdr:colOff>
      <xdr:row>0</xdr:row>
      <xdr:rowOff>571500</xdr:rowOff>
    </xdr:to>
    <xdr:pic>
      <xdr:nvPicPr>
        <xdr:cNvPr id="4" name="Imagen 3" descr="Logotipo, nombre de la empresa&#10;&#10;Descripción generada automáticamente">
          <a:extLst>
            <a:ext uri="{FF2B5EF4-FFF2-40B4-BE49-F238E27FC236}">
              <a16:creationId xmlns:a16="http://schemas.microsoft.com/office/drawing/2014/main" id="{30D36911-0884-4A3D-B0F4-01A2CB2458A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 y="66675"/>
          <a:ext cx="1076325" cy="504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0"/>
  <sheetViews>
    <sheetView showGridLines="0" zoomScaleNormal="100" workbookViewId="0">
      <selection activeCell="G8" sqref="G8"/>
    </sheetView>
  </sheetViews>
  <sheetFormatPr defaultColWidth="11.42578125" defaultRowHeight="15"/>
  <cols>
    <col min="1" max="1" width="3.42578125" customWidth="1"/>
    <col min="2" max="2" width="45" customWidth="1"/>
    <col min="3" max="5" width="30.5703125" customWidth="1"/>
  </cols>
  <sheetData>
    <row r="1" spans="2:6" ht="71.25" customHeight="1" thickBot="1">
      <c r="B1" s="80"/>
      <c r="C1" s="109" t="s">
        <v>0</v>
      </c>
      <c r="D1" s="109"/>
      <c r="E1" s="109"/>
    </row>
    <row r="2" spans="2:6" ht="6.6" customHeight="1"/>
    <row r="3" spans="2:6" ht="41.25" customHeight="1">
      <c r="B3" s="110" t="s">
        <v>1</v>
      </c>
      <c r="C3" s="111"/>
      <c r="D3" s="111"/>
      <c r="E3" s="112"/>
    </row>
    <row r="4" spans="2:6" ht="5.0999999999999996" customHeight="1" thickBot="1"/>
    <row r="5" spans="2:6" ht="23.45" customHeight="1" thickTop="1">
      <c r="B5" s="9" t="s">
        <v>2</v>
      </c>
      <c r="C5" s="16" t="s">
        <v>3</v>
      </c>
      <c r="D5" s="16" t="s">
        <v>4</v>
      </c>
      <c r="E5" s="81" t="s">
        <v>5</v>
      </c>
      <c r="F5" s="1"/>
    </row>
    <row r="6" spans="2:6" ht="23.45" customHeight="1">
      <c r="B6" s="7" t="s">
        <v>6</v>
      </c>
      <c r="C6" s="15">
        <v>797.5</v>
      </c>
      <c r="D6" s="15">
        <v>713.7</v>
      </c>
      <c r="E6" s="82">
        <v>797.5</v>
      </c>
    </row>
    <row r="7" spans="2:6" ht="23.45" customHeight="1">
      <c r="B7" s="7" t="s">
        <v>7</v>
      </c>
      <c r="C7" s="15">
        <v>50</v>
      </c>
      <c r="D7" s="15">
        <v>50</v>
      </c>
      <c r="E7" s="82">
        <v>50</v>
      </c>
    </row>
    <row r="8" spans="2:6" ht="23.45" customHeight="1">
      <c r="B8" s="7" t="s">
        <v>8</v>
      </c>
      <c r="C8" s="15">
        <v>50</v>
      </c>
      <c r="D8" s="15"/>
      <c r="E8" s="82"/>
    </row>
    <row r="9" spans="2:6" ht="23.45" customHeight="1">
      <c r="B9" s="8" t="s">
        <v>9</v>
      </c>
      <c r="C9" s="17">
        <v>100</v>
      </c>
      <c r="D9" s="17">
        <v>100</v>
      </c>
      <c r="E9" s="83">
        <v>100</v>
      </c>
    </row>
    <row r="10" spans="2:6" ht="23.45" customHeight="1">
      <c r="B10" s="8" t="s">
        <v>10</v>
      </c>
      <c r="C10" s="17">
        <v>2.5</v>
      </c>
      <c r="D10" s="17">
        <v>2.5</v>
      </c>
      <c r="E10" s="83">
        <v>2.5</v>
      </c>
    </row>
    <row r="11" spans="2:6" ht="19.5" thickBot="1">
      <c r="B11" s="10" t="s">
        <v>11</v>
      </c>
      <c r="C11" s="27">
        <f t="shared" ref="C11:E11" si="0">SUM(C6:C10)</f>
        <v>1000</v>
      </c>
      <c r="D11" s="64">
        <f t="shared" si="0"/>
        <v>866.2</v>
      </c>
      <c r="E11" s="84">
        <f t="shared" si="0"/>
        <v>950</v>
      </c>
    </row>
    <row r="12" spans="2:6" ht="15.75" thickTop="1"/>
    <row r="14" spans="2:6">
      <c r="B14" s="4" t="s">
        <v>12</v>
      </c>
    </row>
    <row r="16" spans="2:6" hidden="1"/>
    <row r="17" spans="2:7" ht="14.45" hidden="1" customHeight="1">
      <c r="B17" s="4"/>
      <c r="C17" s="4"/>
      <c r="D17" s="4"/>
      <c r="E17" s="4"/>
      <c r="F17" s="5"/>
      <c r="G17" s="4"/>
    </row>
    <row r="18" spans="2:7" ht="14.45" hidden="1" customHeight="1">
      <c r="B18" s="114" t="s">
        <v>13</v>
      </c>
      <c r="C18" s="114"/>
      <c r="D18" s="28"/>
      <c r="E18" s="28"/>
      <c r="F18" s="5"/>
      <c r="G18" s="4"/>
    </row>
    <row r="19" spans="2:7" ht="14.45" hidden="1" customHeight="1">
      <c r="B19" s="115" t="s">
        <v>14</v>
      </c>
      <c r="C19" s="115"/>
      <c r="D19" s="5"/>
      <c r="E19" s="5"/>
      <c r="F19" s="6"/>
      <c r="G19" s="4"/>
    </row>
    <row r="20" spans="2:7" ht="18.600000000000001" hidden="1" customHeight="1">
      <c r="B20" s="113" t="s">
        <v>15</v>
      </c>
      <c r="C20" s="113"/>
      <c r="D20" s="6"/>
      <c r="E20" s="6"/>
      <c r="F20" s="5"/>
      <c r="G20" s="4"/>
    </row>
    <row r="21" spans="2:7" ht="14.45" hidden="1" customHeight="1">
      <c r="B21" s="4"/>
      <c r="C21" s="4"/>
      <c r="D21" s="4"/>
      <c r="E21" s="4"/>
      <c r="F21" s="5"/>
      <c r="G21" s="4"/>
    </row>
    <row r="22" spans="2:7" hidden="1">
      <c r="B22" s="4"/>
      <c r="C22" s="4"/>
      <c r="D22" s="4"/>
      <c r="E22" s="4"/>
      <c r="F22" s="4"/>
      <c r="G22" s="4"/>
    </row>
    <row r="23" spans="2:7" ht="14.45" hidden="1" customHeight="1">
      <c r="B23" s="114" t="s">
        <v>13</v>
      </c>
      <c r="C23" s="114"/>
      <c r="D23" s="28"/>
      <c r="E23" s="28"/>
      <c r="F23" s="4"/>
      <c r="G23" s="4"/>
    </row>
    <row r="24" spans="2:7" ht="14.45" hidden="1" customHeight="1">
      <c r="B24" s="115" t="s">
        <v>16</v>
      </c>
      <c r="C24" s="115"/>
      <c r="D24" s="5"/>
      <c r="E24" s="5"/>
      <c r="F24" s="4"/>
      <c r="G24" s="4"/>
    </row>
    <row r="25" spans="2:7" ht="14.45" hidden="1" customHeight="1">
      <c r="B25" s="113" t="s">
        <v>17</v>
      </c>
      <c r="C25" s="113"/>
      <c r="D25" s="6"/>
      <c r="E25" s="6"/>
      <c r="F25" s="4"/>
      <c r="G25" s="4"/>
    </row>
    <row r="26" spans="2:7" ht="14.45" hidden="1" customHeight="1">
      <c r="B26" s="4"/>
      <c r="C26" s="4"/>
      <c r="D26" s="4"/>
      <c r="E26" s="4"/>
      <c r="F26" s="4"/>
      <c r="G26" s="4"/>
    </row>
    <row r="27" spans="2:7" hidden="1">
      <c r="B27" s="4"/>
      <c r="C27" s="4"/>
      <c r="D27" s="4"/>
      <c r="E27" s="4"/>
      <c r="F27" s="4"/>
      <c r="G27" s="4"/>
    </row>
    <row r="28" spans="2:7" hidden="1">
      <c r="B28" s="4"/>
      <c r="C28" s="4"/>
      <c r="D28" s="4"/>
      <c r="E28" s="4"/>
      <c r="F28" s="4"/>
      <c r="G28" s="4"/>
    </row>
    <row r="29" spans="2:7" hidden="1">
      <c r="B29" s="4"/>
      <c r="C29" s="4"/>
      <c r="D29" s="4"/>
      <c r="E29" s="4"/>
      <c r="F29" s="4"/>
      <c r="G29" s="4"/>
    </row>
    <row r="30" spans="2:7">
      <c r="B30" s="4" t="s">
        <v>18</v>
      </c>
      <c r="C30" s="4"/>
      <c r="D30" s="4"/>
      <c r="E30" s="4"/>
      <c r="F30" s="4"/>
      <c r="G30" s="4"/>
    </row>
    <row r="31" spans="2:7">
      <c r="B31" s="4"/>
      <c r="C31" s="4"/>
      <c r="D31" s="4"/>
      <c r="E31" s="4"/>
      <c r="F31" s="4"/>
      <c r="G31" s="4"/>
    </row>
    <row r="32" spans="2:7">
      <c r="B32" s="4"/>
      <c r="C32" s="4"/>
      <c r="D32" s="4"/>
      <c r="E32" s="4"/>
      <c r="F32" s="4"/>
      <c r="G32" s="4"/>
    </row>
    <row r="33" spans="2:7">
      <c r="B33" s="4"/>
      <c r="C33" s="4"/>
      <c r="D33" s="4"/>
      <c r="E33" s="4"/>
      <c r="F33" s="4"/>
      <c r="G33" s="4"/>
    </row>
    <row r="34" spans="2:7">
      <c r="B34" s="4"/>
      <c r="C34" s="4"/>
      <c r="D34" s="4"/>
      <c r="E34" s="4"/>
      <c r="F34" s="4"/>
      <c r="G34" s="4"/>
    </row>
    <row r="35" spans="2:7">
      <c r="B35" s="4"/>
      <c r="C35" s="4"/>
      <c r="D35" s="4"/>
      <c r="E35" s="4"/>
      <c r="F35" s="4"/>
      <c r="G35" s="4"/>
    </row>
    <row r="36" spans="2:7">
      <c r="B36" s="4"/>
      <c r="C36" s="4"/>
      <c r="D36" s="4"/>
      <c r="E36" s="4"/>
      <c r="F36" s="4"/>
      <c r="G36" s="4"/>
    </row>
    <row r="37" spans="2:7">
      <c r="B37" s="4"/>
      <c r="C37" s="4"/>
      <c r="D37" s="4"/>
      <c r="E37" s="4"/>
      <c r="F37" s="4"/>
      <c r="G37" s="4"/>
    </row>
    <row r="38" spans="2:7">
      <c r="B38" s="4"/>
      <c r="C38" s="4"/>
      <c r="D38" s="4"/>
      <c r="E38" s="4"/>
      <c r="F38" s="4"/>
      <c r="G38" s="4"/>
    </row>
    <row r="39" spans="2:7">
      <c r="B39" s="4"/>
      <c r="C39" s="4"/>
      <c r="D39" s="4"/>
      <c r="E39" s="4"/>
      <c r="F39" s="4"/>
      <c r="G39" s="4"/>
    </row>
    <row r="40" spans="2:7">
      <c r="B40" s="4"/>
      <c r="C40" s="4"/>
      <c r="D40" s="4"/>
      <c r="E40" s="4"/>
      <c r="F40" s="4"/>
      <c r="G40" s="4"/>
    </row>
  </sheetData>
  <mergeCells count="8">
    <mergeCell ref="C1:E1"/>
    <mergeCell ref="B3:E3"/>
    <mergeCell ref="B25:C25"/>
    <mergeCell ref="B23:C23"/>
    <mergeCell ref="B24:C24"/>
    <mergeCell ref="B18:C18"/>
    <mergeCell ref="B19:C19"/>
    <mergeCell ref="B20:C20"/>
  </mergeCells>
  <phoneticPr fontId="20" type="noConversion"/>
  <printOptions horizontalCentered="1" verticalCentered="1"/>
  <pageMargins left="0.70866141732283472" right="0.70866141732283472" top="0.74803149606299213" bottom="0.74803149606299213" header="0.31496062992125984" footer="0.31496062992125984"/>
  <pageSetup scale="85" orientation="landscape" r:id="rId1"/>
  <headerFooter>
    <oddFooter>&amp;C_x000D_&amp;1#&amp;"Calibri"&amp;10&amp;K008000 DOCUMENTO PÚBLICO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8"/>
  <sheetViews>
    <sheetView showGridLines="0" workbookViewId="0">
      <selection activeCell="C4" sqref="C4:D4"/>
    </sheetView>
  </sheetViews>
  <sheetFormatPr defaultColWidth="11.42578125" defaultRowHeight="15"/>
  <cols>
    <col min="1" max="1" width="4.42578125" customWidth="1"/>
    <col min="2" max="2" width="39" style="3" bestFit="1" customWidth="1"/>
    <col min="3" max="4" width="26.28515625" customWidth="1"/>
    <col min="5" max="5" width="15.42578125" customWidth="1"/>
    <col min="6" max="6" width="17.5703125" customWidth="1"/>
    <col min="7" max="7" width="21.7109375" customWidth="1"/>
  </cols>
  <sheetData>
    <row r="1" spans="2:7" ht="50.45" customHeight="1" thickBot="1">
      <c r="B1" s="56"/>
      <c r="C1" s="196" t="s">
        <v>111</v>
      </c>
      <c r="D1" s="196"/>
      <c r="E1" s="196"/>
      <c r="F1" s="196"/>
      <c r="G1" s="196"/>
    </row>
    <row r="2" spans="2:7" ht="30.75" customHeight="1" thickBot="1">
      <c r="B2" s="198" t="s">
        <v>19</v>
      </c>
      <c r="C2" s="198"/>
      <c r="D2" s="198"/>
      <c r="E2" s="198"/>
      <c r="F2" s="198"/>
      <c r="G2" s="198"/>
    </row>
    <row r="3" spans="2:7" ht="3.6" customHeight="1" thickBot="1"/>
    <row r="4" spans="2:7" ht="15.75" thickBot="1">
      <c r="B4" s="57"/>
      <c r="C4" s="58" t="s">
        <v>4</v>
      </c>
      <c r="D4" s="58" t="s">
        <v>5</v>
      </c>
      <c r="E4" s="58" t="s">
        <v>20</v>
      </c>
      <c r="F4" s="58" t="s">
        <v>21</v>
      </c>
      <c r="G4" s="58" t="s">
        <v>22</v>
      </c>
    </row>
    <row r="5" spans="2:7" ht="15.75" thickBot="1">
      <c r="B5" s="63" t="s">
        <v>106</v>
      </c>
      <c r="C5" s="60"/>
      <c r="D5" s="59"/>
      <c r="E5" s="59"/>
      <c r="F5" s="59"/>
      <c r="G5" s="59"/>
    </row>
    <row r="6" spans="2:7" ht="15.75" thickBot="1">
      <c r="B6" s="61" t="s">
        <v>107</v>
      </c>
      <c r="C6" s="62"/>
      <c r="D6" s="62"/>
      <c r="E6" s="62"/>
      <c r="F6" s="62"/>
      <c r="G6" s="62"/>
    </row>
    <row r="8" spans="2:7">
      <c r="B8" s="4" t="s">
        <v>112</v>
      </c>
    </row>
  </sheetData>
  <mergeCells count="2">
    <mergeCell ref="C1:G1"/>
    <mergeCell ref="B2:G2"/>
  </mergeCells>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FADE4-1CF0-4651-AD98-4E54423875D2}">
  <sheetPr>
    <pageSetUpPr fitToPage="1"/>
  </sheetPr>
  <dimension ref="B1:G16"/>
  <sheetViews>
    <sheetView showGridLines="0" workbookViewId="0">
      <selection activeCell="C7" sqref="C7"/>
    </sheetView>
  </sheetViews>
  <sheetFormatPr defaultColWidth="11.42578125" defaultRowHeight="15"/>
  <cols>
    <col min="1" max="1" width="4.42578125" customWidth="1"/>
    <col min="2" max="2" width="39" style="3" bestFit="1" customWidth="1"/>
    <col min="3" max="4" width="26.28515625" customWidth="1"/>
    <col min="5" max="5" width="15.42578125" customWidth="1"/>
    <col min="6" max="6" width="17.5703125" customWidth="1"/>
    <col min="7" max="7" width="21.7109375" customWidth="1"/>
  </cols>
  <sheetData>
    <row r="1" spans="2:7" ht="50.45" customHeight="1" thickBot="1">
      <c r="B1" s="56"/>
      <c r="C1" s="196" t="s">
        <v>111</v>
      </c>
      <c r="D1" s="196"/>
      <c r="E1" s="196"/>
      <c r="F1" s="196"/>
      <c r="G1" s="196"/>
    </row>
    <row r="2" spans="2:7" ht="30.75" customHeight="1" thickBot="1">
      <c r="B2" s="198" t="s">
        <v>19</v>
      </c>
      <c r="C2" s="198"/>
      <c r="D2" s="198"/>
      <c r="E2" s="198"/>
      <c r="F2" s="198"/>
      <c r="G2" s="198"/>
    </row>
    <row r="3" spans="2:7" ht="3.6" customHeight="1" thickBot="1"/>
    <row r="4" spans="2:7" ht="15.75" thickBot="1">
      <c r="B4" s="57"/>
      <c r="C4" s="58" t="s">
        <v>4</v>
      </c>
      <c r="D4" s="58" t="s">
        <v>5</v>
      </c>
      <c r="E4" s="58"/>
      <c r="F4" s="58"/>
      <c r="G4" s="58"/>
    </row>
    <row r="5" spans="2:7">
      <c r="B5" s="63" t="s">
        <v>113</v>
      </c>
      <c r="C5" s="60"/>
      <c r="D5" s="59"/>
      <c r="E5" s="59"/>
      <c r="F5" s="59"/>
      <c r="G5" s="59"/>
    </row>
    <row r="6" spans="2:7">
      <c r="B6" s="63" t="s">
        <v>114</v>
      </c>
      <c r="C6" s="60"/>
      <c r="D6" s="59"/>
      <c r="E6" s="59"/>
      <c r="F6" s="59"/>
      <c r="G6" s="59"/>
    </row>
    <row r="7" spans="2:7">
      <c r="B7" s="63" t="s">
        <v>115</v>
      </c>
      <c r="C7" s="60"/>
      <c r="D7" s="59">
        <v>50</v>
      </c>
      <c r="E7" s="59"/>
      <c r="F7" s="59"/>
      <c r="G7" s="59"/>
    </row>
    <row r="8" spans="2:7">
      <c r="B8" s="63" t="s">
        <v>116</v>
      </c>
      <c r="C8" s="60"/>
      <c r="D8" s="59"/>
      <c r="E8" s="59"/>
      <c r="F8" s="59"/>
      <c r="G8" s="59"/>
    </row>
    <row r="9" spans="2:7">
      <c r="B9" s="63" t="s">
        <v>117</v>
      </c>
      <c r="C9" s="60"/>
      <c r="D9" s="59"/>
      <c r="E9" s="59"/>
      <c r="F9" s="59"/>
      <c r="G9" s="59"/>
    </row>
    <row r="10" spans="2:7">
      <c r="B10" s="63" t="s">
        <v>118</v>
      </c>
      <c r="C10" s="60"/>
      <c r="D10" s="59"/>
      <c r="E10" s="59"/>
      <c r="F10" s="59"/>
      <c r="G10" s="59"/>
    </row>
    <row r="11" spans="2:7" ht="15.75" thickBot="1">
      <c r="B11" s="63"/>
      <c r="C11" s="60"/>
      <c r="D11" s="59"/>
      <c r="E11" s="59"/>
      <c r="F11" s="59"/>
      <c r="G11" s="59"/>
    </row>
    <row r="12" spans="2:7" ht="15.75" thickBot="1">
      <c r="B12" s="63"/>
      <c r="C12" s="60"/>
      <c r="D12" s="59"/>
      <c r="E12" s="59"/>
      <c r="F12" s="59"/>
      <c r="G12" s="59"/>
    </row>
    <row r="13" spans="2:7" ht="15.75" thickBot="1">
      <c r="B13" s="63"/>
      <c r="C13" s="60"/>
      <c r="D13" s="59"/>
      <c r="E13" s="59"/>
      <c r="F13" s="59"/>
      <c r="G13" s="59"/>
    </row>
    <row r="14" spans="2:7" ht="15.75" thickBot="1">
      <c r="B14" s="61" t="s">
        <v>107</v>
      </c>
      <c r="C14" s="62"/>
      <c r="D14" s="62"/>
      <c r="E14" s="62"/>
      <c r="F14" s="62"/>
      <c r="G14" s="62"/>
    </row>
    <row r="16" spans="2:7">
      <c r="B16" s="4" t="s">
        <v>112</v>
      </c>
    </row>
  </sheetData>
  <mergeCells count="2">
    <mergeCell ref="C1:G1"/>
    <mergeCell ref="B2:G2"/>
  </mergeCells>
  <phoneticPr fontId="20" type="noConversion"/>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6F745-132B-4BCA-B185-2C0892EB76B7}">
  <dimension ref="B1:G11"/>
  <sheetViews>
    <sheetView zoomScale="115" zoomScaleNormal="115" workbookViewId="0">
      <selection activeCell="D5" sqref="D5"/>
    </sheetView>
  </sheetViews>
  <sheetFormatPr defaultColWidth="11.42578125" defaultRowHeight="15"/>
  <cols>
    <col min="1" max="1" width="3.7109375" customWidth="1"/>
    <col min="2" max="2" width="52.5703125" customWidth="1"/>
    <col min="3" max="7" width="21.85546875" style="26" customWidth="1"/>
  </cols>
  <sheetData>
    <row r="1" spans="2:7" ht="71.25" customHeight="1" thickBot="1">
      <c r="B1" s="65"/>
      <c r="C1" s="116" t="s">
        <v>0</v>
      </c>
      <c r="D1" s="117"/>
      <c r="E1" s="117"/>
      <c r="F1" s="117"/>
      <c r="G1" s="118"/>
    </row>
    <row r="2" spans="2:7" ht="15.75" thickBot="1">
      <c r="B2" s="119" t="s">
        <v>19</v>
      </c>
      <c r="C2" s="120"/>
      <c r="D2" s="120"/>
      <c r="E2" s="120"/>
      <c r="F2" s="120"/>
      <c r="G2" s="121"/>
    </row>
    <row r="3" spans="2:7" ht="15.75" thickBot="1"/>
    <row r="4" spans="2:7" ht="15.75" thickTop="1">
      <c r="B4" s="38" t="s">
        <v>2</v>
      </c>
      <c r="C4" s="16" t="s">
        <v>4</v>
      </c>
      <c r="D4" s="16" t="s">
        <v>5</v>
      </c>
      <c r="E4" s="85" t="s">
        <v>20</v>
      </c>
      <c r="F4" s="85" t="s">
        <v>21</v>
      </c>
      <c r="G4" s="85" t="s">
        <v>22</v>
      </c>
    </row>
    <row r="5" spans="2:7">
      <c r="B5" s="39" t="s">
        <v>23</v>
      </c>
      <c r="C5" s="40" t="s">
        <v>24</v>
      </c>
      <c r="D5" s="40" t="s">
        <v>24</v>
      </c>
      <c r="E5" s="86"/>
      <c r="F5" s="86"/>
      <c r="G5" s="86"/>
    </row>
    <row r="6" spans="2:7">
      <c r="B6" s="40"/>
      <c r="C6" s="41"/>
      <c r="D6" s="41"/>
      <c r="E6" s="87"/>
      <c r="F6" s="87"/>
      <c r="G6" s="87"/>
    </row>
    <row r="7" spans="2:7">
      <c r="B7" s="40"/>
      <c r="C7" s="40"/>
      <c r="D7" s="40"/>
      <c r="E7" s="86"/>
      <c r="F7" s="86"/>
      <c r="G7" s="86"/>
    </row>
    <row r="8" spans="2:7">
      <c r="B8" s="42"/>
      <c r="C8" s="43"/>
      <c r="D8" s="43"/>
      <c r="E8" s="88"/>
      <c r="F8" s="88"/>
      <c r="G8" s="88"/>
    </row>
    <row r="9" spans="2:7" ht="18.75">
      <c r="B9" s="44"/>
      <c r="C9" s="45"/>
      <c r="D9" s="45"/>
      <c r="E9" s="89"/>
      <c r="F9" s="89"/>
      <c r="G9" s="89"/>
    </row>
    <row r="11" spans="2:7">
      <c r="B11" s="4" t="s">
        <v>12</v>
      </c>
    </row>
  </sheetData>
  <mergeCells count="2">
    <mergeCell ref="C1:G1"/>
    <mergeCell ref="B2:G2"/>
  </mergeCells>
  <phoneticPr fontId="2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1522-96F6-4AD3-88C6-84F01052E1BA}">
  <dimension ref="B1:I15"/>
  <sheetViews>
    <sheetView topLeftCell="B10" zoomScale="115" zoomScaleNormal="115" workbookViewId="0">
      <selection activeCell="F13" sqref="F13"/>
    </sheetView>
  </sheetViews>
  <sheetFormatPr defaultColWidth="11.42578125" defaultRowHeight="15"/>
  <cols>
    <col min="1" max="1" width="3.7109375" customWidth="1"/>
    <col min="2" max="2" width="88.140625" customWidth="1"/>
    <col min="3" max="9" width="21.85546875" style="26" customWidth="1"/>
  </cols>
  <sheetData>
    <row r="1" spans="2:9" ht="71.25" customHeight="1" thickBot="1">
      <c r="B1" s="65"/>
      <c r="C1" s="116" t="s">
        <v>0</v>
      </c>
      <c r="D1" s="117"/>
      <c r="E1" s="117"/>
      <c r="F1" s="117"/>
      <c r="G1" s="117"/>
      <c r="H1" s="117"/>
      <c r="I1" s="118"/>
    </row>
    <row r="2" spans="2:9" ht="15.75" thickBot="1">
      <c r="B2" s="119" t="s">
        <v>19</v>
      </c>
      <c r="C2" s="120"/>
      <c r="D2" s="120"/>
      <c r="E2" s="120"/>
      <c r="F2" s="120"/>
      <c r="G2" s="120"/>
      <c r="H2" s="120"/>
      <c r="I2" s="121"/>
    </row>
    <row r="3" spans="2:9" ht="15.75" thickBot="1"/>
    <row r="4" spans="2:9" ht="15.75" thickTop="1">
      <c r="B4" s="122" t="s">
        <v>2</v>
      </c>
      <c r="C4" s="124" t="s">
        <v>4</v>
      </c>
      <c r="D4" s="125"/>
      <c r="E4" s="126"/>
      <c r="F4" s="124" t="s">
        <v>5</v>
      </c>
      <c r="G4" s="125"/>
      <c r="H4" s="126"/>
      <c r="I4" s="16" t="s">
        <v>22</v>
      </c>
    </row>
    <row r="5" spans="2:9">
      <c r="B5" s="123"/>
      <c r="C5" s="40" t="s">
        <v>25</v>
      </c>
      <c r="D5" s="40" t="s">
        <v>26</v>
      </c>
      <c r="E5" s="40" t="s">
        <v>27</v>
      </c>
      <c r="F5" s="40" t="s">
        <v>25</v>
      </c>
      <c r="G5" s="40" t="s">
        <v>26</v>
      </c>
      <c r="H5" s="40" t="s">
        <v>27</v>
      </c>
      <c r="I5" s="40"/>
    </row>
    <row r="6" spans="2:9" ht="213">
      <c r="B6" s="39" t="s">
        <v>28</v>
      </c>
      <c r="C6" s="40" t="s">
        <v>29</v>
      </c>
      <c r="D6" s="40" t="s">
        <v>30</v>
      </c>
      <c r="E6" s="40"/>
      <c r="F6" s="40" t="s">
        <v>29</v>
      </c>
      <c r="G6" s="40" t="s">
        <v>30</v>
      </c>
      <c r="H6" s="40"/>
      <c r="I6" s="40"/>
    </row>
    <row r="7" spans="2:9">
      <c r="B7" s="39" t="s">
        <v>31</v>
      </c>
      <c r="C7" s="40"/>
      <c r="D7" s="40" t="s">
        <v>30</v>
      </c>
      <c r="E7" s="40"/>
      <c r="F7" s="40"/>
      <c r="G7" s="40" t="s">
        <v>30</v>
      </c>
      <c r="H7" s="40"/>
      <c r="I7" s="40"/>
    </row>
    <row r="8" spans="2:9" ht="45.75">
      <c r="B8" s="39" t="s">
        <v>32</v>
      </c>
      <c r="C8" s="40"/>
      <c r="D8" s="40" t="s">
        <v>30</v>
      </c>
      <c r="E8" s="40"/>
      <c r="F8" s="40"/>
      <c r="G8" s="40" t="s">
        <v>30</v>
      </c>
      <c r="H8" s="40"/>
      <c r="I8" s="40"/>
    </row>
    <row r="9" spans="2:9" ht="409.6">
      <c r="B9" s="39" t="s">
        <v>33</v>
      </c>
      <c r="C9" s="40"/>
      <c r="D9" s="40" t="s">
        <v>30</v>
      </c>
      <c r="E9" s="40"/>
      <c r="F9" s="40"/>
      <c r="G9" s="40" t="s">
        <v>30</v>
      </c>
      <c r="H9" s="40"/>
      <c r="I9" s="40"/>
    </row>
    <row r="10" spans="2:9" ht="351">
      <c r="B10" s="39" t="s">
        <v>34</v>
      </c>
      <c r="C10" s="40"/>
      <c r="D10" s="40" t="s">
        <v>30</v>
      </c>
      <c r="E10" s="40"/>
      <c r="F10" s="40"/>
      <c r="G10" s="40" t="s">
        <v>30</v>
      </c>
      <c r="H10" s="40"/>
      <c r="I10" s="40"/>
    </row>
    <row r="11" spans="2:9" ht="60.75">
      <c r="B11" s="39" t="s">
        <v>35</v>
      </c>
      <c r="C11" s="40"/>
      <c r="D11" s="40" t="s">
        <v>36</v>
      </c>
      <c r="E11" s="40" t="s">
        <v>37</v>
      </c>
      <c r="F11" s="40"/>
      <c r="G11" s="40" t="s">
        <v>36</v>
      </c>
      <c r="H11" s="40" t="s">
        <v>37</v>
      </c>
      <c r="I11" s="40"/>
    </row>
    <row r="15" spans="2:9">
      <c r="B15" s="4" t="s">
        <v>12</v>
      </c>
    </row>
  </sheetData>
  <mergeCells count="5">
    <mergeCell ref="C1:I1"/>
    <mergeCell ref="B2:I2"/>
    <mergeCell ref="B4:B5"/>
    <mergeCell ref="C4:E4"/>
    <mergeCell ref="F4:H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A21"/>
  <sheetViews>
    <sheetView showGridLines="0" topLeftCell="A7" zoomScale="70" zoomScaleNormal="70" workbookViewId="0">
      <selection activeCell="A21" sqref="A21"/>
    </sheetView>
  </sheetViews>
  <sheetFormatPr defaultColWidth="11.42578125" defaultRowHeight="15"/>
  <cols>
    <col min="1" max="1" width="3.140625" customWidth="1"/>
    <col min="2" max="2" width="63" customWidth="1"/>
    <col min="3" max="3" width="21.42578125" style="2" customWidth="1"/>
    <col min="4" max="4" width="29.5703125" style="2" customWidth="1"/>
    <col min="5" max="5" width="40" style="2" customWidth="1"/>
    <col min="6" max="6" width="25.85546875" customWidth="1"/>
    <col min="7" max="7" width="27.140625" customWidth="1"/>
    <col min="8" max="8" width="24.42578125" customWidth="1"/>
    <col min="9" max="9" width="27.140625" customWidth="1"/>
    <col min="10" max="10" width="28" customWidth="1"/>
    <col min="11" max="11" width="29.42578125" customWidth="1"/>
    <col min="12" max="12" width="15.7109375" bestFit="1" customWidth="1"/>
    <col min="13" max="13" width="22.85546875" bestFit="1" customWidth="1"/>
    <col min="14" max="14" width="27.85546875" bestFit="1" customWidth="1"/>
    <col min="15" max="15" width="21.5703125" bestFit="1" customWidth="1"/>
    <col min="16" max="16" width="16" bestFit="1" customWidth="1"/>
    <col min="17" max="17" width="22.85546875" bestFit="1" customWidth="1"/>
    <col min="18" max="18" width="16" bestFit="1" customWidth="1"/>
    <col min="19" max="19" width="21.5703125" bestFit="1" customWidth="1"/>
    <col min="20" max="20" width="16" bestFit="1" customWidth="1"/>
    <col min="21" max="21" width="22.85546875" bestFit="1" customWidth="1"/>
    <col min="22" max="22" width="16" bestFit="1" customWidth="1"/>
    <col min="23" max="23" width="21.5703125" bestFit="1" customWidth="1"/>
    <col min="24" max="24" width="16" bestFit="1" customWidth="1"/>
    <col min="25" max="25" width="22.85546875" bestFit="1" customWidth="1"/>
    <col min="26" max="26" width="15.7109375" bestFit="1" customWidth="1"/>
  </cols>
  <sheetData>
    <row r="1" spans="2:27" ht="59.1" customHeight="1">
      <c r="B1" s="11"/>
      <c r="C1" s="127" t="s">
        <v>38</v>
      </c>
      <c r="D1" s="128"/>
      <c r="E1" s="128"/>
    </row>
    <row r="2" spans="2:27" ht="27.75" customHeight="1">
      <c r="B2" s="129" t="s">
        <v>19</v>
      </c>
      <c r="C2" s="130"/>
      <c r="D2" s="130"/>
      <c r="E2" s="130"/>
    </row>
    <row r="3" spans="2:27" ht="7.5" customHeight="1"/>
    <row r="4" spans="2:27" ht="22.5" customHeight="1">
      <c r="B4" s="134" t="s">
        <v>39</v>
      </c>
      <c r="C4" s="135"/>
      <c r="D4" s="135"/>
      <c r="E4" s="136"/>
    </row>
    <row r="5" spans="2:27" ht="52.5" customHeight="1">
      <c r="B5" s="137" t="s">
        <v>40</v>
      </c>
      <c r="C5" s="46" t="s">
        <v>41</v>
      </c>
      <c r="D5" s="46" t="s">
        <v>41</v>
      </c>
      <c r="E5" s="137" t="s">
        <v>42</v>
      </c>
    </row>
    <row r="6" spans="2:27" ht="48" customHeight="1">
      <c r="B6" s="138"/>
      <c r="C6" s="47" t="s">
        <v>43</v>
      </c>
      <c r="D6" s="48" t="s">
        <v>44</v>
      </c>
      <c r="E6" s="138"/>
      <c r="G6" s="25"/>
    </row>
    <row r="7" spans="2:27" ht="57" customHeight="1">
      <c r="B7" s="49" t="s">
        <v>45</v>
      </c>
      <c r="C7" s="50">
        <v>762391431.29999995</v>
      </c>
      <c r="D7" s="50">
        <f>C7</f>
        <v>762391431.29999995</v>
      </c>
      <c r="E7" s="139" t="s">
        <v>46</v>
      </c>
    </row>
    <row r="8" spans="2:27">
      <c r="B8" s="49" t="s">
        <v>47</v>
      </c>
      <c r="C8" s="50">
        <v>145473246.30000001</v>
      </c>
      <c r="D8" s="50">
        <f>C8</f>
        <v>145473246.30000001</v>
      </c>
      <c r="E8" s="140"/>
    </row>
    <row r="9" spans="2:27" ht="18.75">
      <c r="B9" s="51" t="s">
        <v>48</v>
      </c>
      <c r="C9" s="66">
        <f>SUM(C7:C8)</f>
        <v>907864677.5999999</v>
      </c>
      <c r="D9" s="66">
        <f>SUM(D7:D8)</f>
        <v>907864677.5999999</v>
      </c>
      <c r="E9" s="141"/>
    </row>
    <row r="10" spans="2:27" ht="18" customHeight="1" thickBot="1">
      <c r="B10" s="19"/>
      <c r="C10" s="20"/>
      <c r="D10" s="22"/>
      <c r="E10" s="21"/>
    </row>
    <row r="11" spans="2:27" ht="18" customHeight="1" thickBot="1">
      <c r="B11" s="23"/>
      <c r="C11" s="131" t="s">
        <v>4</v>
      </c>
      <c r="D11" s="132"/>
      <c r="E11" s="132"/>
      <c r="F11" s="133"/>
      <c r="G11" s="131" t="s">
        <v>5</v>
      </c>
      <c r="H11" s="132"/>
      <c r="I11" s="132"/>
      <c r="J11" s="133"/>
      <c r="K11" s="148"/>
      <c r="L11" s="149"/>
      <c r="M11" s="149"/>
      <c r="N11" s="150"/>
      <c r="O11" s="148"/>
      <c r="P11" s="149"/>
      <c r="Q11" s="149"/>
      <c r="R11" s="150"/>
      <c r="S11" s="148"/>
      <c r="T11" s="149"/>
      <c r="U11" s="149"/>
      <c r="V11" s="150"/>
      <c r="W11" s="148"/>
      <c r="X11" s="149"/>
      <c r="Y11" s="149"/>
      <c r="Z11" s="150"/>
      <c r="AA11" s="4"/>
    </row>
    <row r="12" spans="2:27" ht="58.5" customHeight="1">
      <c r="B12" s="23"/>
      <c r="C12" s="24" t="s">
        <v>49</v>
      </c>
      <c r="D12" s="24" t="s">
        <v>50</v>
      </c>
      <c r="E12" s="24" t="s">
        <v>51</v>
      </c>
      <c r="F12" s="54" t="s">
        <v>52</v>
      </c>
      <c r="G12" s="24" t="s">
        <v>49</v>
      </c>
      <c r="H12" s="24" t="s">
        <v>50</v>
      </c>
      <c r="I12" s="24" t="s">
        <v>51</v>
      </c>
      <c r="J12" s="54" t="s">
        <v>53</v>
      </c>
      <c r="K12" s="103"/>
      <c r="L12" s="103"/>
      <c r="M12" s="103"/>
      <c r="N12" s="104"/>
      <c r="O12" s="103"/>
      <c r="P12" s="103"/>
      <c r="Q12" s="103"/>
      <c r="R12" s="104"/>
      <c r="S12" s="103"/>
      <c r="T12" s="103"/>
      <c r="U12" s="103"/>
      <c r="V12" s="104"/>
      <c r="W12" s="103"/>
      <c r="X12" s="103"/>
      <c r="Y12" s="103"/>
      <c r="Z12" s="104"/>
      <c r="AA12" s="4"/>
    </row>
    <row r="13" spans="2:27" ht="102.75" customHeight="1">
      <c r="B13" s="29" t="s">
        <v>54</v>
      </c>
      <c r="C13" s="30"/>
      <c r="D13" s="31">
        <f>+C13*19%</f>
        <v>0</v>
      </c>
      <c r="E13" s="91">
        <v>524084000</v>
      </c>
      <c r="F13" s="90">
        <v>636.79999999999995</v>
      </c>
      <c r="G13" s="94">
        <v>0</v>
      </c>
      <c r="H13" s="31">
        <f>+G13*19%</f>
        <v>0</v>
      </c>
      <c r="I13" s="91">
        <v>467560500</v>
      </c>
      <c r="J13" s="90">
        <v>713.5</v>
      </c>
      <c r="K13" s="94"/>
      <c r="L13" s="31"/>
      <c r="M13" s="30"/>
      <c r="N13" s="151"/>
      <c r="O13" s="30"/>
      <c r="P13" s="31"/>
      <c r="Q13" s="30"/>
      <c r="R13" s="151"/>
      <c r="S13" s="30"/>
      <c r="T13" s="31"/>
      <c r="U13" s="30"/>
      <c r="V13" s="151"/>
      <c r="W13" s="30"/>
      <c r="X13" s="31"/>
      <c r="Y13" s="30"/>
      <c r="Z13" s="151"/>
      <c r="AA13" s="4"/>
    </row>
    <row r="14" spans="2:27" ht="85.5" customHeight="1">
      <c r="B14" s="32" t="s">
        <v>55</v>
      </c>
      <c r="C14" s="33">
        <v>0</v>
      </c>
      <c r="D14" s="34">
        <f t="shared" ref="D14" si="0">+C14*19%</f>
        <v>0</v>
      </c>
      <c r="E14" s="92">
        <v>62916000</v>
      </c>
      <c r="F14" s="90">
        <v>76.900000000000006</v>
      </c>
      <c r="G14" s="95">
        <v>0</v>
      </c>
      <c r="H14" s="34">
        <f t="shared" ref="H14" si="1">+G14*19%</f>
        <v>0</v>
      </c>
      <c r="I14" s="92">
        <v>57600000</v>
      </c>
      <c r="J14" s="90">
        <v>84</v>
      </c>
      <c r="K14" s="95"/>
      <c r="L14" s="34"/>
      <c r="M14" s="35"/>
      <c r="N14" s="152"/>
      <c r="O14" s="33"/>
      <c r="P14" s="34"/>
      <c r="Q14" s="35"/>
      <c r="R14" s="152"/>
      <c r="S14" s="33"/>
      <c r="T14" s="34"/>
      <c r="U14" s="35"/>
      <c r="V14" s="152"/>
      <c r="W14" s="33"/>
      <c r="X14" s="34"/>
      <c r="Y14" s="35"/>
      <c r="Z14" s="152"/>
      <c r="AA14" s="4"/>
    </row>
    <row r="15" spans="2:27">
      <c r="B15" s="20" t="s">
        <v>56</v>
      </c>
      <c r="C15" s="33">
        <f>SUM(C13:C14)</f>
        <v>0</v>
      </c>
      <c r="D15" s="33">
        <f t="shared" ref="D15:E15" si="2">SUM(D13:D14)</f>
        <v>0</v>
      </c>
      <c r="E15" s="93">
        <f t="shared" si="2"/>
        <v>587000000</v>
      </c>
      <c r="F15" s="142">
        <v>713.7</v>
      </c>
      <c r="G15" s="95">
        <f>SUM(G13:G14)</f>
        <v>0</v>
      </c>
      <c r="H15" s="33">
        <f t="shared" ref="H15" si="3">SUM(H13:H14)</f>
        <v>0</v>
      </c>
      <c r="I15" s="93">
        <f t="shared" ref="I15" si="4">SUM(I13:I14)</f>
        <v>525160500</v>
      </c>
      <c r="J15" s="145">
        <v>797.5</v>
      </c>
      <c r="K15" s="95"/>
      <c r="L15" s="33"/>
      <c r="M15" s="33"/>
      <c r="N15" s="152"/>
      <c r="O15" s="33"/>
      <c r="P15" s="33"/>
      <c r="Q15" s="33"/>
      <c r="R15" s="152"/>
      <c r="S15" s="33"/>
      <c r="T15" s="33"/>
      <c r="U15" s="33"/>
      <c r="V15" s="152"/>
      <c r="W15" s="33"/>
      <c r="X15" s="33"/>
      <c r="Y15" s="33"/>
      <c r="Z15" s="152"/>
      <c r="AA15" s="4"/>
    </row>
    <row r="16" spans="2:27">
      <c r="B16" s="36" t="s">
        <v>57</v>
      </c>
      <c r="C16" s="52">
        <f>$C$9</f>
        <v>907864677.5999999</v>
      </c>
      <c r="D16" s="31">
        <v>0</v>
      </c>
      <c r="E16" s="91">
        <f t="shared" ref="E16" si="5">+D16+C16</f>
        <v>907864677.5999999</v>
      </c>
      <c r="F16" s="143"/>
      <c r="G16" s="96">
        <f>$C$9</f>
        <v>907864677.5999999</v>
      </c>
      <c r="H16" s="31">
        <v>0</v>
      </c>
      <c r="I16" s="91">
        <f t="shared" ref="I16" si="6">+H16+G16</f>
        <v>907864677.5999999</v>
      </c>
      <c r="J16" s="146"/>
      <c r="K16" s="105"/>
      <c r="L16" s="31"/>
      <c r="M16" s="30"/>
      <c r="N16" s="152"/>
      <c r="O16" s="106"/>
      <c r="P16" s="31"/>
      <c r="Q16" s="30"/>
      <c r="R16" s="152"/>
      <c r="S16" s="106"/>
      <c r="T16" s="31"/>
      <c r="U16" s="30"/>
      <c r="V16" s="152"/>
      <c r="W16" s="106"/>
      <c r="X16" s="31"/>
      <c r="Y16" s="30"/>
      <c r="Z16" s="152"/>
      <c r="AA16" s="4"/>
    </row>
    <row r="17" spans="2:27">
      <c r="B17" s="36" t="s">
        <v>58</v>
      </c>
      <c r="C17" s="67">
        <f>C16-C15</f>
        <v>907864677.5999999</v>
      </c>
      <c r="D17" s="67">
        <f t="shared" ref="D17:E17" si="7">D16-D15</f>
        <v>0</v>
      </c>
      <c r="E17" s="67">
        <f t="shared" si="7"/>
        <v>320864677.5999999</v>
      </c>
      <c r="F17" s="144"/>
      <c r="G17" s="67">
        <f>G16-G15</f>
        <v>907864677.5999999</v>
      </c>
      <c r="H17" s="67">
        <f t="shared" ref="H17" si="8">H16-H15</f>
        <v>0</v>
      </c>
      <c r="I17" s="97">
        <f t="shared" ref="I17" si="9">I16-I15</f>
        <v>382704177.5999999</v>
      </c>
      <c r="J17" s="147"/>
      <c r="K17" s="107"/>
      <c r="L17" s="108"/>
      <c r="M17" s="108"/>
      <c r="N17" s="153"/>
      <c r="O17" s="108"/>
      <c r="P17" s="108"/>
      <c r="Q17" s="108"/>
      <c r="R17" s="153"/>
      <c r="S17" s="108"/>
      <c r="T17" s="108"/>
      <c r="U17" s="108"/>
      <c r="V17" s="153"/>
      <c r="W17" s="108"/>
      <c r="X17" s="108"/>
      <c r="Y17" s="108"/>
      <c r="Z17" s="153"/>
      <c r="AA17" s="4"/>
    </row>
    <row r="18" spans="2:27" ht="18" customHeight="1">
      <c r="B18" s="19"/>
      <c r="C18" s="20"/>
      <c r="D18" s="22"/>
      <c r="E18" s="21"/>
    </row>
    <row r="19" spans="2:27" ht="18" customHeight="1">
      <c r="B19" s="19"/>
      <c r="C19" s="20"/>
      <c r="D19" s="22"/>
      <c r="E19" s="21"/>
    </row>
    <row r="20" spans="2:27">
      <c r="D20" s="2" t="s">
        <v>59</v>
      </c>
    </row>
    <row r="21" spans="2:27">
      <c r="E21" s="53"/>
    </row>
  </sheetData>
  <mergeCells count="18">
    <mergeCell ref="F15:F17"/>
    <mergeCell ref="J15:J17"/>
    <mergeCell ref="S11:V11"/>
    <mergeCell ref="W11:Z11"/>
    <mergeCell ref="V13:V17"/>
    <mergeCell ref="Z13:Z17"/>
    <mergeCell ref="G11:J11"/>
    <mergeCell ref="K11:N11"/>
    <mergeCell ref="N13:N17"/>
    <mergeCell ref="O11:R11"/>
    <mergeCell ref="R13:R17"/>
    <mergeCell ref="C1:E1"/>
    <mergeCell ref="B2:E2"/>
    <mergeCell ref="C11:F11"/>
    <mergeCell ref="B4:E4"/>
    <mergeCell ref="B5:B6"/>
    <mergeCell ref="E5:E6"/>
    <mergeCell ref="E7:E9"/>
  </mergeCells>
  <phoneticPr fontId="20" type="noConversion"/>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1"/>
  <sheetViews>
    <sheetView showGridLines="0" topLeftCell="A3" zoomScale="85" zoomScaleNormal="85" workbookViewId="0">
      <selection activeCell="B10" sqref="B10"/>
    </sheetView>
  </sheetViews>
  <sheetFormatPr defaultColWidth="11.42578125" defaultRowHeight="15"/>
  <cols>
    <col min="1" max="1" width="3.140625" customWidth="1"/>
    <col min="2" max="2" width="36.28515625" customWidth="1"/>
    <col min="3" max="4" width="17.140625" style="2" customWidth="1"/>
    <col min="5" max="7" width="17.140625" customWidth="1"/>
    <col min="8" max="8" width="28.7109375" customWidth="1"/>
    <col min="9" max="10" width="11.5703125" bestFit="1" customWidth="1"/>
  </cols>
  <sheetData>
    <row r="1" spans="2:10" ht="66" customHeight="1" thickBot="1">
      <c r="B1" s="11"/>
      <c r="C1" s="154" t="s">
        <v>60</v>
      </c>
      <c r="D1" s="155"/>
      <c r="E1" s="155"/>
      <c r="F1" s="155"/>
      <c r="G1" s="155"/>
      <c r="H1" s="156"/>
      <c r="I1" s="13"/>
      <c r="J1" s="12"/>
    </row>
    <row r="2" spans="2:10" ht="15.75" thickBot="1">
      <c r="B2" s="157" t="s">
        <v>1</v>
      </c>
      <c r="C2" s="158"/>
      <c r="D2" s="158"/>
      <c r="E2" s="158"/>
      <c r="F2" s="158"/>
      <c r="G2" s="158"/>
      <c r="H2" s="159"/>
      <c r="I2" s="14"/>
    </row>
    <row r="3" spans="2:10" ht="120.75" customHeight="1" thickBot="1">
      <c r="B3" s="163" t="s">
        <v>61</v>
      </c>
      <c r="C3" s="164"/>
      <c r="D3" s="164"/>
      <c r="E3" s="164"/>
      <c r="F3" s="164"/>
      <c r="G3" s="164"/>
      <c r="H3" s="165"/>
    </row>
    <row r="4" spans="2:10" ht="14.45" customHeight="1">
      <c r="C4" s="166" t="s">
        <v>4</v>
      </c>
      <c r="D4" s="166" t="s">
        <v>5</v>
      </c>
      <c r="E4" s="168" t="s">
        <v>20</v>
      </c>
      <c r="F4" s="168" t="s">
        <v>21</v>
      </c>
      <c r="G4" s="168" t="s">
        <v>22</v>
      </c>
      <c r="H4" s="168" t="s">
        <v>62</v>
      </c>
    </row>
    <row r="5" spans="2:10" ht="62.25" customHeight="1" thickBot="1">
      <c r="B5" s="69"/>
      <c r="C5" s="167"/>
      <c r="D5" s="167"/>
      <c r="E5" s="169"/>
      <c r="F5" s="169"/>
      <c r="G5" s="169"/>
      <c r="H5" s="169"/>
    </row>
    <row r="6" spans="2:10" ht="30" customHeight="1">
      <c r="B6" s="160" t="s">
        <v>63</v>
      </c>
      <c r="C6" s="70">
        <v>6</v>
      </c>
      <c r="D6" s="18">
        <v>6</v>
      </c>
      <c r="E6" s="98"/>
      <c r="F6" s="98"/>
      <c r="G6" s="98"/>
      <c r="H6" s="98"/>
    </row>
    <row r="7" spans="2:10">
      <c r="B7" s="161"/>
      <c r="C7" s="70"/>
      <c r="D7" s="18"/>
      <c r="E7" s="98"/>
      <c r="F7" s="98"/>
      <c r="G7" s="98"/>
      <c r="H7" s="98"/>
    </row>
    <row r="8" spans="2:10">
      <c r="B8" s="162"/>
      <c r="C8" s="70"/>
      <c r="D8" s="18"/>
      <c r="E8" s="98"/>
      <c r="F8" s="98"/>
      <c r="G8" s="98"/>
      <c r="H8" s="98"/>
    </row>
    <row r="9" spans="2:10">
      <c r="B9" s="71" t="s">
        <v>62</v>
      </c>
      <c r="C9" s="18">
        <v>50</v>
      </c>
      <c r="D9" s="18">
        <v>50</v>
      </c>
      <c r="E9" s="98"/>
      <c r="F9" s="98"/>
      <c r="G9" s="98"/>
      <c r="H9" s="98"/>
    </row>
    <row r="11" spans="2:10">
      <c r="B11" s="4" t="s">
        <v>64</v>
      </c>
    </row>
  </sheetData>
  <mergeCells count="10">
    <mergeCell ref="C1:H1"/>
    <mergeCell ref="B2:H2"/>
    <mergeCell ref="B6:B8"/>
    <mergeCell ref="B3:H3"/>
    <mergeCell ref="C4:C5"/>
    <mergeCell ref="D4:D5"/>
    <mergeCell ref="E4:E5"/>
    <mergeCell ref="F4:F5"/>
    <mergeCell ref="G4:G5"/>
    <mergeCell ref="H4:H5"/>
  </mergeCells>
  <phoneticPr fontId="20" type="noConversion"/>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4B46D-93A5-4AF4-8F8A-EA1A1F88FFFA}">
  <sheetPr>
    <pageSetUpPr fitToPage="1"/>
  </sheetPr>
  <dimension ref="B1:AA37"/>
  <sheetViews>
    <sheetView showGridLines="0" topLeftCell="B24" zoomScaleNormal="100" workbookViewId="0">
      <selection activeCell="B24" sqref="B24:G24"/>
    </sheetView>
  </sheetViews>
  <sheetFormatPr defaultColWidth="11.42578125" defaultRowHeight="99.75" customHeight="1"/>
  <cols>
    <col min="1" max="1" width="3.140625" customWidth="1"/>
    <col min="2" max="2" width="36.28515625" customWidth="1"/>
    <col min="3" max="4" width="37.5703125" style="2" customWidth="1"/>
    <col min="5" max="6" width="37.5703125" customWidth="1"/>
    <col min="7" max="7" width="11.7109375" customWidth="1"/>
    <col min="8" max="9" width="11.5703125" bestFit="1" customWidth="1"/>
    <col min="10" max="10" width="10.5703125" customWidth="1"/>
    <col min="11" max="11" width="36.28515625" customWidth="1"/>
    <col min="15" max="15" width="25.85546875" customWidth="1"/>
    <col min="19" max="19" width="26.7109375" customWidth="1"/>
    <col min="23" max="23" width="26.5703125" customWidth="1"/>
    <col min="27" max="27" width="28.5703125" customWidth="1"/>
  </cols>
  <sheetData>
    <row r="1" spans="2:27" ht="99.75" customHeight="1" thickBot="1">
      <c r="B1" s="11"/>
      <c r="C1" s="154" t="s">
        <v>60</v>
      </c>
      <c r="D1" s="155"/>
      <c r="E1" s="155"/>
      <c r="F1" s="155"/>
      <c r="G1" s="156"/>
      <c r="H1" s="13"/>
      <c r="I1" s="12"/>
    </row>
    <row r="2" spans="2:27" ht="99.75" customHeight="1" thickBot="1">
      <c r="B2" s="170" t="s">
        <v>19</v>
      </c>
      <c r="C2" s="171"/>
      <c r="D2" s="171"/>
      <c r="E2" s="171"/>
      <c r="F2" s="171"/>
      <c r="G2" s="172"/>
      <c r="H2" s="14"/>
    </row>
    <row r="3" spans="2:27" ht="99.75" customHeight="1" thickBot="1">
      <c r="H3" s="182" t="s">
        <v>4</v>
      </c>
      <c r="I3" s="183"/>
      <c r="J3" s="183"/>
      <c r="K3" s="184"/>
      <c r="L3" s="182" t="s">
        <v>5</v>
      </c>
      <c r="M3" s="183"/>
      <c r="N3" s="183"/>
      <c r="O3" s="184"/>
      <c r="P3" s="182" t="s">
        <v>20</v>
      </c>
      <c r="Q3" s="183"/>
      <c r="R3" s="183"/>
      <c r="S3" s="184"/>
      <c r="T3" s="182" t="s">
        <v>21</v>
      </c>
      <c r="U3" s="183"/>
      <c r="V3" s="183"/>
      <c r="W3" s="184"/>
      <c r="X3" s="182" t="s">
        <v>22</v>
      </c>
      <c r="Y3" s="183"/>
      <c r="Z3" s="183"/>
      <c r="AA3" s="184"/>
    </row>
    <row r="4" spans="2:27" ht="99.75" customHeight="1">
      <c r="B4" s="173" t="s">
        <v>65</v>
      </c>
      <c r="C4" s="174"/>
      <c r="D4" s="174"/>
      <c r="E4" s="174"/>
      <c r="F4" s="174"/>
      <c r="G4" s="174"/>
      <c r="H4" s="180" t="s">
        <v>66</v>
      </c>
      <c r="I4" s="181"/>
      <c r="J4" s="37" t="s">
        <v>67</v>
      </c>
      <c r="K4" s="37" t="s">
        <v>68</v>
      </c>
      <c r="L4" s="180" t="s">
        <v>66</v>
      </c>
      <c r="M4" s="181"/>
      <c r="N4" s="37" t="s">
        <v>67</v>
      </c>
      <c r="O4" s="37" t="s">
        <v>68</v>
      </c>
      <c r="P4" s="180" t="s">
        <v>66</v>
      </c>
      <c r="Q4" s="181"/>
      <c r="R4" s="37" t="s">
        <v>67</v>
      </c>
      <c r="S4" s="37" t="s">
        <v>68</v>
      </c>
      <c r="T4" s="180" t="s">
        <v>66</v>
      </c>
      <c r="U4" s="181"/>
      <c r="V4" s="37" t="s">
        <v>67</v>
      </c>
      <c r="W4" s="37" t="s">
        <v>68</v>
      </c>
      <c r="X4" s="180" t="s">
        <v>66</v>
      </c>
      <c r="Y4" s="181"/>
      <c r="Z4" s="37" t="s">
        <v>67</v>
      </c>
      <c r="AA4" s="37" t="s">
        <v>68</v>
      </c>
    </row>
    <row r="5" spans="2:27" ht="99.75" customHeight="1">
      <c r="B5" s="175"/>
      <c r="C5" s="176"/>
      <c r="D5" s="176"/>
      <c r="E5" s="176"/>
      <c r="F5" s="176"/>
      <c r="G5" s="176"/>
      <c r="H5" s="72" t="s">
        <v>36</v>
      </c>
      <c r="I5" s="72" t="s">
        <v>69</v>
      </c>
      <c r="J5" s="72"/>
      <c r="K5" s="72"/>
      <c r="L5" s="72" t="s">
        <v>36</v>
      </c>
      <c r="M5" s="72" t="s">
        <v>69</v>
      </c>
      <c r="N5" s="72"/>
      <c r="O5" s="72"/>
      <c r="P5" s="72" t="s">
        <v>36</v>
      </c>
      <c r="Q5" s="72" t="s">
        <v>69</v>
      </c>
      <c r="R5" s="72"/>
      <c r="S5" s="72"/>
      <c r="T5" s="72" t="s">
        <v>36</v>
      </c>
      <c r="U5" s="72" t="s">
        <v>69</v>
      </c>
      <c r="V5" s="72"/>
      <c r="W5" s="72"/>
      <c r="X5" s="72" t="s">
        <v>36</v>
      </c>
      <c r="Y5" s="72" t="s">
        <v>69</v>
      </c>
      <c r="Z5" s="72"/>
      <c r="AA5" s="72"/>
    </row>
    <row r="6" spans="2:27" ht="99.75" customHeight="1">
      <c r="B6" s="177" t="s">
        <v>70</v>
      </c>
      <c r="C6" s="178"/>
      <c r="D6" s="178"/>
      <c r="E6" s="178"/>
      <c r="F6" s="178"/>
      <c r="G6" s="179"/>
      <c r="H6" s="73" t="s">
        <v>71</v>
      </c>
      <c r="I6" s="73"/>
      <c r="J6" s="73" t="s">
        <v>72</v>
      </c>
      <c r="K6" s="73"/>
      <c r="L6" s="73"/>
      <c r="M6" s="73"/>
      <c r="N6" s="73"/>
      <c r="O6" s="73"/>
      <c r="P6" s="73"/>
      <c r="Q6" s="73"/>
      <c r="R6" s="73"/>
      <c r="S6" s="73"/>
      <c r="T6" s="73"/>
      <c r="U6" s="73"/>
      <c r="V6" s="73"/>
      <c r="W6" s="73"/>
      <c r="X6" s="73"/>
      <c r="Y6" s="73"/>
      <c r="Z6" s="73"/>
      <c r="AA6" s="73"/>
    </row>
    <row r="7" spans="2:27" ht="99.75" customHeight="1">
      <c r="B7" s="177" t="s">
        <v>73</v>
      </c>
      <c r="C7" s="178"/>
      <c r="D7" s="178"/>
      <c r="E7" s="178"/>
      <c r="F7" s="178"/>
      <c r="G7" s="179"/>
      <c r="H7" s="73" t="s">
        <v>71</v>
      </c>
      <c r="I7" s="73"/>
      <c r="J7" s="73" t="s">
        <v>74</v>
      </c>
      <c r="K7" s="78"/>
      <c r="L7" s="73"/>
      <c r="M7" s="73"/>
      <c r="N7" s="73"/>
      <c r="O7" s="73"/>
      <c r="P7" s="73"/>
      <c r="Q7" s="73"/>
      <c r="R7" s="73"/>
      <c r="S7" s="73"/>
      <c r="T7" s="73"/>
      <c r="U7" s="73"/>
      <c r="V7" s="73"/>
      <c r="W7" s="73"/>
      <c r="X7" s="73"/>
      <c r="Y7" s="73"/>
      <c r="Z7" s="73"/>
      <c r="AA7" s="73"/>
    </row>
    <row r="8" spans="2:27" ht="99.75" customHeight="1">
      <c r="B8" s="177" t="s">
        <v>75</v>
      </c>
      <c r="C8" s="178"/>
      <c r="D8" s="178"/>
      <c r="E8" s="178"/>
      <c r="F8" s="178"/>
      <c r="G8" s="179"/>
      <c r="H8" s="73" t="s">
        <v>76</v>
      </c>
      <c r="I8" s="73"/>
      <c r="J8" s="73"/>
      <c r="K8" s="78"/>
      <c r="L8" s="73"/>
      <c r="M8" s="73"/>
      <c r="N8" s="73"/>
      <c r="O8" s="73"/>
      <c r="P8" s="73"/>
      <c r="Q8" s="73"/>
      <c r="R8" s="73"/>
      <c r="S8" s="73"/>
      <c r="T8" s="73"/>
      <c r="U8" s="73"/>
      <c r="V8" s="73"/>
      <c r="W8" s="73"/>
      <c r="X8" s="73"/>
      <c r="Y8" s="73"/>
      <c r="Z8" s="73"/>
      <c r="AA8" s="73"/>
    </row>
    <row r="9" spans="2:27" ht="99.75" customHeight="1">
      <c r="B9" s="177" t="s">
        <v>77</v>
      </c>
      <c r="C9" s="178"/>
      <c r="D9" s="178"/>
      <c r="E9" s="178"/>
      <c r="F9" s="178"/>
      <c r="G9" s="179"/>
      <c r="H9" s="73"/>
      <c r="I9" s="73"/>
      <c r="J9" s="73"/>
      <c r="K9" s="73" t="s">
        <v>78</v>
      </c>
      <c r="L9" s="73"/>
      <c r="M9" s="73"/>
      <c r="N9" s="73"/>
      <c r="O9" s="73"/>
      <c r="P9" s="73"/>
      <c r="Q9" s="73"/>
      <c r="R9" s="73"/>
      <c r="S9" s="73"/>
      <c r="T9" s="73"/>
      <c r="U9" s="73"/>
      <c r="V9" s="73"/>
      <c r="W9" s="73"/>
      <c r="X9" s="73"/>
      <c r="Y9" s="73"/>
      <c r="Z9" s="73"/>
      <c r="AA9" s="73"/>
    </row>
    <row r="10" spans="2:27" ht="99.75" customHeight="1">
      <c r="B10" s="185" t="s">
        <v>79</v>
      </c>
      <c r="C10" s="186"/>
      <c r="D10" s="186"/>
      <c r="E10" s="186"/>
      <c r="F10" s="186"/>
      <c r="G10" s="187"/>
      <c r="H10" s="73"/>
      <c r="I10" s="73"/>
      <c r="J10" s="73"/>
      <c r="K10" s="73"/>
      <c r="L10" s="73"/>
      <c r="M10" s="73"/>
      <c r="N10" s="73"/>
      <c r="O10" s="73"/>
      <c r="P10" s="73"/>
      <c r="Q10" s="73"/>
      <c r="R10" s="73"/>
      <c r="S10" s="73"/>
      <c r="T10" s="73"/>
      <c r="U10" s="73"/>
      <c r="V10" s="73"/>
      <c r="W10" s="73"/>
      <c r="X10" s="73"/>
      <c r="Y10" s="73"/>
      <c r="Z10" s="73"/>
      <c r="AA10" s="73"/>
    </row>
    <row r="11" spans="2:27" ht="99.75" customHeight="1">
      <c r="B11" s="177" t="s">
        <v>80</v>
      </c>
      <c r="C11" s="178"/>
      <c r="D11" s="178"/>
      <c r="E11" s="178"/>
      <c r="F11" s="178"/>
      <c r="G11" s="179"/>
      <c r="H11" s="73" t="s">
        <v>76</v>
      </c>
      <c r="I11" s="73"/>
      <c r="J11" s="73" t="s">
        <v>72</v>
      </c>
      <c r="K11" s="73"/>
      <c r="L11" s="73"/>
      <c r="M11" s="73"/>
      <c r="N11" s="73"/>
      <c r="O11" s="73"/>
      <c r="P11" s="73"/>
      <c r="Q11" s="73"/>
      <c r="R11" s="73"/>
      <c r="S11" s="73"/>
      <c r="T11" s="73"/>
      <c r="U11" s="73"/>
      <c r="V11" s="73"/>
      <c r="W11" s="73"/>
      <c r="X11" s="73"/>
      <c r="Y11" s="73"/>
      <c r="Z11" s="73"/>
      <c r="AA11" s="73"/>
    </row>
    <row r="12" spans="2:27" ht="99.75" customHeight="1">
      <c r="B12" s="177" t="s">
        <v>81</v>
      </c>
      <c r="C12" s="178"/>
      <c r="D12" s="178"/>
      <c r="E12" s="178"/>
      <c r="F12" s="178"/>
      <c r="G12" s="179"/>
      <c r="H12" s="73" t="s">
        <v>76</v>
      </c>
      <c r="I12" s="73"/>
      <c r="J12" s="73" t="s">
        <v>74</v>
      </c>
      <c r="K12" s="73"/>
      <c r="L12" s="73"/>
      <c r="M12" s="73"/>
      <c r="N12" s="73"/>
      <c r="O12" s="73"/>
      <c r="P12" s="73"/>
      <c r="Q12" s="73"/>
      <c r="R12" s="73"/>
      <c r="S12" s="73"/>
      <c r="T12" s="73"/>
      <c r="U12" s="73"/>
      <c r="V12" s="73"/>
      <c r="W12" s="73"/>
      <c r="X12" s="73"/>
      <c r="Y12" s="73"/>
      <c r="Z12" s="73"/>
      <c r="AA12" s="73"/>
    </row>
    <row r="13" spans="2:27" ht="99.75" customHeight="1">
      <c r="B13" s="177" t="s">
        <v>82</v>
      </c>
      <c r="C13" s="178"/>
      <c r="D13" s="178"/>
      <c r="E13" s="178"/>
      <c r="F13" s="178"/>
      <c r="G13" s="179"/>
      <c r="H13" s="73" t="s">
        <v>76</v>
      </c>
      <c r="I13" s="73"/>
      <c r="J13" s="73" t="s">
        <v>83</v>
      </c>
      <c r="K13" s="73"/>
      <c r="L13" s="73"/>
      <c r="M13" s="73"/>
      <c r="N13" s="73"/>
      <c r="O13" s="73"/>
      <c r="P13" s="73"/>
      <c r="Q13" s="73"/>
      <c r="R13" s="73"/>
      <c r="S13" s="73"/>
      <c r="T13" s="73"/>
      <c r="U13" s="73"/>
      <c r="V13" s="73"/>
      <c r="W13" s="73"/>
      <c r="X13" s="73"/>
      <c r="Y13" s="73"/>
      <c r="Z13" s="73"/>
      <c r="AA13" s="73"/>
    </row>
    <row r="14" spans="2:27" ht="99.75" customHeight="1">
      <c r="B14" s="177" t="s">
        <v>84</v>
      </c>
      <c r="C14" s="178"/>
      <c r="D14" s="178"/>
      <c r="E14" s="178"/>
      <c r="F14" s="178"/>
      <c r="G14" s="179"/>
      <c r="H14" s="73"/>
      <c r="I14" s="73"/>
      <c r="J14" s="73"/>
      <c r="K14" s="79" t="s">
        <v>78</v>
      </c>
      <c r="L14" s="73"/>
      <c r="M14" s="73"/>
      <c r="N14" s="73"/>
      <c r="O14" s="73"/>
      <c r="P14" s="73"/>
      <c r="Q14" s="73"/>
      <c r="R14" s="73"/>
      <c r="S14" s="73"/>
      <c r="T14" s="73"/>
      <c r="U14" s="73"/>
      <c r="V14" s="73"/>
      <c r="W14" s="73"/>
      <c r="X14" s="73"/>
      <c r="Y14" s="73"/>
      <c r="Z14" s="73"/>
      <c r="AA14" s="73"/>
    </row>
    <row r="15" spans="2:27" ht="18.75">
      <c r="B15" s="177" t="s">
        <v>85</v>
      </c>
      <c r="C15" s="178"/>
      <c r="D15" s="178"/>
      <c r="E15" s="178"/>
      <c r="F15" s="178"/>
      <c r="G15" s="179"/>
      <c r="H15" s="73"/>
      <c r="I15" s="73"/>
      <c r="J15" s="73"/>
      <c r="K15" s="79" t="s">
        <v>78</v>
      </c>
      <c r="L15" s="73"/>
      <c r="M15" s="73"/>
      <c r="N15" s="73"/>
      <c r="O15" s="73"/>
      <c r="P15" s="73"/>
      <c r="Q15" s="73"/>
      <c r="R15" s="73"/>
      <c r="S15" s="73"/>
      <c r="T15" s="73"/>
      <c r="U15" s="73"/>
      <c r="V15" s="73"/>
      <c r="W15" s="73"/>
      <c r="X15" s="73"/>
      <c r="Y15" s="73"/>
      <c r="Z15" s="73"/>
      <c r="AA15" s="73"/>
    </row>
    <row r="16" spans="2:27" ht="99.75" customHeight="1">
      <c r="B16" s="177" t="s">
        <v>86</v>
      </c>
      <c r="C16" s="178"/>
      <c r="D16" s="178"/>
      <c r="E16" s="178"/>
      <c r="F16" s="178"/>
      <c r="G16" s="179"/>
      <c r="H16" s="73"/>
      <c r="I16" s="73"/>
      <c r="J16" s="73"/>
      <c r="K16" s="79" t="s">
        <v>78</v>
      </c>
      <c r="L16" s="73"/>
      <c r="M16" s="73"/>
      <c r="N16" s="73"/>
      <c r="O16" s="73"/>
      <c r="P16" s="73"/>
      <c r="Q16" s="73"/>
      <c r="R16" s="73"/>
      <c r="S16" s="73"/>
      <c r="T16" s="73"/>
      <c r="U16" s="73"/>
      <c r="V16" s="73"/>
      <c r="W16" s="73"/>
      <c r="X16" s="73"/>
      <c r="Y16" s="73"/>
      <c r="Z16" s="73"/>
      <c r="AA16" s="73"/>
    </row>
    <row r="17" spans="2:27" ht="99.75" customHeight="1">
      <c r="B17" s="177" t="s">
        <v>87</v>
      </c>
      <c r="C17" s="178"/>
      <c r="D17" s="178"/>
      <c r="E17" s="178"/>
      <c r="F17" s="178"/>
      <c r="G17" s="179"/>
      <c r="H17" s="73"/>
      <c r="I17" s="73"/>
      <c r="J17" s="73"/>
      <c r="K17" s="79" t="s">
        <v>78</v>
      </c>
      <c r="L17" s="73"/>
      <c r="M17" s="73"/>
      <c r="N17" s="73"/>
      <c r="O17" s="73"/>
      <c r="P17" s="73"/>
      <c r="Q17" s="73"/>
      <c r="R17" s="73"/>
      <c r="S17" s="73"/>
      <c r="T17" s="73"/>
      <c r="U17" s="73"/>
      <c r="V17" s="73"/>
      <c r="W17" s="73"/>
      <c r="X17" s="73"/>
      <c r="Y17" s="73"/>
      <c r="Z17" s="73"/>
      <c r="AA17" s="73"/>
    </row>
    <row r="18" spans="2:27" ht="99.75" customHeight="1">
      <c r="B18" s="177" t="s">
        <v>88</v>
      </c>
      <c r="C18" s="178"/>
      <c r="D18" s="178"/>
      <c r="E18" s="178"/>
      <c r="F18" s="178"/>
      <c r="G18" s="179"/>
      <c r="H18" s="73"/>
      <c r="I18" s="73"/>
      <c r="J18" s="73"/>
      <c r="K18" s="79" t="s">
        <v>78</v>
      </c>
      <c r="L18" s="73"/>
      <c r="M18" s="73"/>
      <c r="N18" s="73"/>
      <c r="O18" s="73"/>
      <c r="P18" s="73"/>
      <c r="Q18" s="73"/>
      <c r="R18" s="73"/>
      <c r="S18" s="73"/>
      <c r="T18" s="73"/>
      <c r="U18" s="73"/>
      <c r="V18" s="73"/>
      <c r="W18" s="73"/>
      <c r="X18" s="73"/>
      <c r="Y18" s="73"/>
      <c r="Z18" s="73"/>
      <c r="AA18" s="73"/>
    </row>
    <row r="19" spans="2:27" ht="99.75" customHeight="1">
      <c r="B19" s="177" t="s">
        <v>89</v>
      </c>
      <c r="C19" s="178"/>
      <c r="D19" s="178"/>
      <c r="E19" s="178"/>
      <c r="F19" s="178"/>
      <c r="G19" s="179"/>
      <c r="H19" s="73"/>
      <c r="I19" s="73"/>
      <c r="J19" s="73"/>
      <c r="K19" s="79" t="s">
        <v>78</v>
      </c>
      <c r="L19" s="73"/>
      <c r="M19" s="73"/>
      <c r="N19" s="73"/>
      <c r="O19" s="73"/>
      <c r="P19" s="73"/>
      <c r="Q19" s="73"/>
      <c r="R19" s="73"/>
      <c r="S19" s="73"/>
      <c r="T19" s="73"/>
      <c r="U19" s="73"/>
      <c r="V19" s="73"/>
      <c r="W19" s="73"/>
      <c r="X19" s="73"/>
      <c r="Y19" s="73"/>
      <c r="Z19" s="73"/>
      <c r="AA19" s="73"/>
    </row>
    <row r="20" spans="2:27" ht="99.75" customHeight="1">
      <c r="B20" s="177" t="s">
        <v>90</v>
      </c>
      <c r="C20" s="178"/>
      <c r="D20" s="178"/>
      <c r="E20" s="178"/>
      <c r="F20" s="178"/>
      <c r="G20" s="179"/>
      <c r="H20" s="73"/>
      <c r="I20" s="73"/>
      <c r="J20" s="73"/>
      <c r="K20" s="79" t="s">
        <v>78</v>
      </c>
      <c r="L20" s="73"/>
      <c r="M20" s="73"/>
      <c r="N20" s="73"/>
      <c r="O20" s="73"/>
      <c r="P20" s="73"/>
      <c r="Q20" s="73"/>
      <c r="R20" s="73"/>
      <c r="S20" s="73"/>
      <c r="T20" s="73"/>
      <c r="U20" s="73"/>
      <c r="V20" s="73"/>
      <c r="W20" s="73"/>
      <c r="X20" s="73"/>
      <c r="Y20" s="73"/>
      <c r="Z20" s="73"/>
      <c r="AA20" s="73"/>
    </row>
    <row r="21" spans="2:27" ht="99.75" customHeight="1">
      <c r="B21" s="177" t="s">
        <v>91</v>
      </c>
      <c r="C21" s="178"/>
      <c r="D21" s="178"/>
      <c r="E21" s="178"/>
      <c r="F21" s="178"/>
      <c r="G21" s="179"/>
      <c r="H21" s="73"/>
      <c r="I21" s="73"/>
      <c r="J21" s="73"/>
      <c r="K21" s="79" t="s">
        <v>78</v>
      </c>
      <c r="L21" s="73"/>
      <c r="M21" s="73"/>
      <c r="N21" s="73"/>
      <c r="O21" s="73"/>
      <c r="P21" s="73"/>
      <c r="Q21" s="73"/>
      <c r="R21" s="73"/>
      <c r="S21" s="73"/>
      <c r="T21" s="73"/>
      <c r="U21" s="73"/>
      <c r="V21" s="73"/>
      <c r="W21" s="73"/>
      <c r="X21" s="73"/>
      <c r="Y21" s="73"/>
      <c r="Z21" s="73"/>
      <c r="AA21" s="73"/>
    </row>
    <row r="22" spans="2:27" ht="99.75" customHeight="1">
      <c r="B22" s="177" t="s">
        <v>92</v>
      </c>
      <c r="C22" s="178"/>
      <c r="D22" s="178"/>
      <c r="E22" s="178"/>
      <c r="F22" s="178"/>
      <c r="G22" s="179"/>
      <c r="H22" s="73"/>
      <c r="I22" s="73"/>
      <c r="J22" s="73"/>
      <c r="K22" s="79" t="s">
        <v>78</v>
      </c>
      <c r="L22" s="73"/>
      <c r="M22" s="73"/>
      <c r="N22" s="73"/>
      <c r="O22" s="73"/>
      <c r="P22" s="73"/>
      <c r="Q22" s="73"/>
      <c r="R22" s="73"/>
      <c r="S22" s="73"/>
      <c r="T22" s="73"/>
      <c r="U22" s="73"/>
      <c r="V22" s="73"/>
      <c r="W22" s="73"/>
      <c r="X22" s="73"/>
      <c r="Y22" s="73"/>
      <c r="Z22" s="73"/>
      <c r="AA22" s="73"/>
    </row>
    <row r="23" spans="2:27" ht="99.75" customHeight="1">
      <c r="B23" s="177" t="s">
        <v>93</v>
      </c>
      <c r="C23" s="178"/>
      <c r="D23" s="178"/>
      <c r="E23" s="178"/>
      <c r="F23" s="178"/>
      <c r="G23" s="179"/>
      <c r="H23" s="73"/>
      <c r="I23" s="73"/>
      <c r="J23" s="73"/>
      <c r="K23" s="79" t="s">
        <v>78</v>
      </c>
      <c r="L23" s="73"/>
      <c r="M23" s="73"/>
      <c r="N23" s="73"/>
      <c r="O23" s="73"/>
      <c r="P23" s="73"/>
      <c r="Q23" s="73"/>
      <c r="R23" s="73"/>
      <c r="S23" s="73"/>
      <c r="T23" s="73"/>
      <c r="U23" s="73"/>
      <c r="V23" s="73"/>
      <c r="W23" s="73"/>
      <c r="X23" s="73"/>
      <c r="Y23" s="73"/>
      <c r="Z23" s="73"/>
      <c r="AA23" s="73"/>
    </row>
    <row r="24" spans="2:27" ht="99.75" customHeight="1">
      <c r="B24" s="177" t="s">
        <v>94</v>
      </c>
      <c r="C24" s="178"/>
      <c r="D24" s="178"/>
      <c r="E24" s="178"/>
      <c r="F24" s="178"/>
      <c r="G24" s="179"/>
      <c r="H24" s="73"/>
      <c r="I24" s="73"/>
      <c r="J24" s="73"/>
      <c r="K24" s="79" t="s">
        <v>78</v>
      </c>
      <c r="L24" s="73"/>
      <c r="M24" s="73"/>
      <c r="N24" s="73"/>
      <c r="O24" s="73"/>
      <c r="P24" s="73"/>
      <c r="Q24" s="73"/>
      <c r="R24" s="73"/>
      <c r="S24" s="73"/>
      <c r="T24" s="73"/>
      <c r="U24" s="73"/>
      <c r="V24" s="73"/>
      <c r="W24" s="73"/>
      <c r="X24" s="73"/>
      <c r="Y24" s="73"/>
      <c r="Z24" s="73"/>
      <c r="AA24" s="73"/>
    </row>
    <row r="25" spans="2:27" ht="99.75" customHeight="1">
      <c r="B25" s="177" t="s">
        <v>95</v>
      </c>
      <c r="C25" s="178"/>
      <c r="D25" s="178"/>
      <c r="E25" s="178"/>
      <c r="F25" s="178"/>
      <c r="G25" s="179"/>
      <c r="H25" s="73"/>
      <c r="I25" s="73"/>
      <c r="J25" s="73"/>
      <c r="K25" s="79" t="s">
        <v>78</v>
      </c>
      <c r="L25" s="73"/>
      <c r="M25" s="73"/>
      <c r="N25" s="73"/>
      <c r="O25" s="73"/>
      <c r="P25" s="73"/>
      <c r="Q25" s="73"/>
      <c r="R25" s="73"/>
      <c r="S25" s="73"/>
      <c r="T25" s="73"/>
      <c r="U25" s="73"/>
      <c r="V25" s="73"/>
      <c r="W25" s="73"/>
      <c r="X25" s="73"/>
      <c r="Y25" s="73"/>
      <c r="Z25" s="73"/>
      <c r="AA25" s="73"/>
    </row>
    <row r="26" spans="2:27" ht="99.75" customHeight="1">
      <c r="B26" s="177"/>
      <c r="C26" s="178"/>
      <c r="D26" s="178"/>
      <c r="E26" s="178"/>
      <c r="F26" s="178"/>
      <c r="G26" s="179"/>
      <c r="H26" s="73"/>
      <c r="I26" s="73"/>
      <c r="J26" s="73"/>
      <c r="K26" s="73"/>
      <c r="L26" s="73"/>
      <c r="M26" s="73"/>
      <c r="N26" s="73"/>
      <c r="O26" s="73"/>
      <c r="P26" s="73"/>
      <c r="Q26" s="73"/>
      <c r="R26" s="73"/>
      <c r="S26" s="73"/>
      <c r="T26" s="73"/>
      <c r="U26" s="73"/>
      <c r="V26" s="73"/>
      <c r="W26" s="73"/>
      <c r="X26" s="73"/>
      <c r="Y26" s="73"/>
      <c r="Z26" s="73"/>
      <c r="AA26" s="73"/>
    </row>
    <row r="27" spans="2:27" ht="99.75" customHeight="1">
      <c r="B27" s="177"/>
      <c r="C27" s="178"/>
      <c r="D27" s="178"/>
      <c r="E27" s="178"/>
      <c r="F27" s="178"/>
      <c r="G27" s="179"/>
      <c r="H27" s="73"/>
      <c r="I27" s="73"/>
      <c r="J27" s="73"/>
      <c r="K27" s="73"/>
      <c r="L27" s="73"/>
      <c r="M27" s="73"/>
      <c r="N27" s="73"/>
      <c r="O27" s="73"/>
      <c r="P27" s="73"/>
      <c r="Q27" s="73"/>
      <c r="R27" s="73"/>
      <c r="S27" s="73"/>
      <c r="T27" s="73"/>
      <c r="U27" s="73"/>
      <c r="V27" s="73"/>
      <c r="W27" s="73"/>
      <c r="X27" s="73"/>
      <c r="Y27" s="73"/>
      <c r="Z27" s="73"/>
      <c r="AA27" s="73"/>
    </row>
    <row r="28" spans="2:27" ht="99.75" customHeight="1">
      <c r="B28" s="75" t="s">
        <v>96</v>
      </c>
      <c r="C28" s="76"/>
      <c r="D28" s="76"/>
      <c r="E28" s="77"/>
      <c r="F28" s="77"/>
      <c r="G28" s="77"/>
    </row>
    <row r="29" spans="2:27" ht="99.75" customHeight="1">
      <c r="B29" s="77"/>
      <c r="C29" s="76"/>
      <c r="D29" s="76"/>
      <c r="E29" s="77"/>
      <c r="F29" s="77"/>
      <c r="G29" s="77"/>
    </row>
    <row r="30" spans="2:27" ht="99.75" customHeight="1">
      <c r="B30" s="77"/>
      <c r="C30" s="76"/>
      <c r="D30" s="76"/>
      <c r="E30" s="77"/>
      <c r="F30" s="77"/>
      <c r="G30" s="77"/>
    </row>
    <row r="31" spans="2:27" ht="99.75" customHeight="1">
      <c r="B31" s="77"/>
      <c r="C31" s="76"/>
      <c r="D31" s="76"/>
      <c r="E31" s="77"/>
      <c r="F31" s="77"/>
      <c r="G31" s="77"/>
    </row>
    <row r="32" spans="2:27" ht="99.75" customHeight="1">
      <c r="B32" s="77"/>
      <c r="C32" s="76"/>
      <c r="D32" s="76"/>
      <c r="E32" s="77"/>
      <c r="F32" s="77"/>
      <c r="G32" s="77"/>
    </row>
    <row r="33" spans="2:7" ht="99.75" customHeight="1">
      <c r="B33" s="77"/>
      <c r="C33" s="76"/>
      <c r="D33" s="76"/>
      <c r="E33" s="77"/>
      <c r="F33" s="77"/>
      <c r="G33" s="77"/>
    </row>
    <row r="34" spans="2:7" ht="99.75" customHeight="1">
      <c r="B34" s="77"/>
      <c r="C34" s="76"/>
      <c r="D34" s="76"/>
      <c r="E34" s="77"/>
      <c r="F34" s="77"/>
      <c r="G34" s="77"/>
    </row>
    <row r="35" spans="2:7" ht="99.75" customHeight="1">
      <c r="B35" s="77"/>
      <c r="C35" s="76"/>
      <c r="D35" s="76"/>
      <c r="E35" s="77"/>
      <c r="F35" s="77"/>
      <c r="G35" s="77"/>
    </row>
    <row r="36" spans="2:7" ht="99.75" customHeight="1">
      <c r="B36" s="77"/>
      <c r="C36" s="76"/>
      <c r="D36" s="76"/>
      <c r="E36" s="77"/>
      <c r="F36" s="77"/>
      <c r="G36" s="77"/>
    </row>
    <row r="37" spans="2:7" ht="99.75" customHeight="1">
      <c r="B37" s="77"/>
      <c r="C37" s="76"/>
      <c r="D37" s="76"/>
      <c r="E37" s="77"/>
      <c r="F37" s="77"/>
      <c r="G37" s="77"/>
    </row>
  </sheetData>
  <mergeCells count="35">
    <mergeCell ref="B27:G27"/>
    <mergeCell ref="B16:G16"/>
    <mergeCell ref="B17:G17"/>
    <mergeCell ref="B18:G18"/>
    <mergeCell ref="B19:G19"/>
    <mergeCell ref="B20:G20"/>
    <mergeCell ref="B21:G21"/>
    <mergeCell ref="B25:G25"/>
    <mergeCell ref="B26:G26"/>
    <mergeCell ref="P3:S3"/>
    <mergeCell ref="T3:W3"/>
    <mergeCell ref="X3:AA3"/>
    <mergeCell ref="L4:M4"/>
    <mergeCell ref="P4:Q4"/>
    <mergeCell ref="T4:U4"/>
    <mergeCell ref="X4:Y4"/>
    <mergeCell ref="L3:O3"/>
    <mergeCell ref="H4:I4"/>
    <mergeCell ref="H3:K3"/>
    <mergeCell ref="B6:G6"/>
    <mergeCell ref="B10:G10"/>
    <mergeCell ref="B7:G7"/>
    <mergeCell ref="B8:G8"/>
    <mergeCell ref="B9:G9"/>
    <mergeCell ref="C1:G1"/>
    <mergeCell ref="B2:G2"/>
    <mergeCell ref="B4:G5"/>
    <mergeCell ref="B23:G23"/>
    <mergeCell ref="B24:G24"/>
    <mergeCell ref="B11:G11"/>
    <mergeCell ref="B12:G12"/>
    <mergeCell ref="B13:G13"/>
    <mergeCell ref="B14:G14"/>
    <mergeCell ref="B15:G15"/>
    <mergeCell ref="B22:G22"/>
  </mergeCells>
  <phoneticPr fontId="20" type="noConversion"/>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96DAD-2DDD-489C-BAA7-2E5267EA65CE}">
  <dimension ref="B1:O11"/>
  <sheetViews>
    <sheetView topLeftCell="F3" workbookViewId="0">
      <selection activeCell="P6" sqref="P6"/>
    </sheetView>
  </sheetViews>
  <sheetFormatPr defaultColWidth="11.42578125" defaultRowHeight="15"/>
  <cols>
    <col min="1" max="1" width="3.140625" customWidth="1"/>
    <col min="2" max="2" width="36.28515625" customWidth="1"/>
    <col min="3" max="3" width="25.42578125" style="2" customWidth="1"/>
    <col min="4" max="4" width="18" style="2" customWidth="1"/>
    <col min="5" max="5" width="26.28515625" customWidth="1"/>
    <col min="6" max="6" width="29.28515625" customWidth="1"/>
    <col min="7" max="7" width="11.7109375" customWidth="1"/>
    <col min="8" max="9" width="11.5703125" bestFit="1" customWidth="1"/>
    <col min="10" max="10" width="6.28515625" bestFit="1" customWidth="1"/>
    <col min="11" max="11" width="36.28515625" customWidth="1"/>
    <col min="15" max="15" width="25.85546875" customWidth="1"/>
  </cols>
  <sheetData>
    <row r="1" spans="2:15" ht="93" customHeight="1" thickBot="1">
      <c r="B1" s="11"/>
      <c r="C1" s="154" t="s">
        <v>60</v>
      </c>
      <c r="D1" s="155"/>
      <c r="E1" s="155"/>
      <c r="F1" s="155"/>
      <c r="G1" s="156"/>
      <c r="H1" s="13"/>
      <c r="I1" s="12"/>
    </row>
    <row r="2" spans="2:15" ht="26.25" customHeight="1" thickBot="1">
      <c r="B2" s="195" t="s">
        <v>97</v>
      </c>
      <c r="C2" s="171"/>
      <c r="D2" s="171"/>
      <c r="E2" s="171"/>
      <c r="F2" s="171"/>
      <c r="G2" s="172"/>
      <c r="H2" s="14"/>
    </row>
    <row r="3" spans="2:15" ht="21" customHeight="1" thickBot="1">
      <c r="H3" s="182" t="s">
        <v>98</v>
      </c>
      <c r="I3" s="183"/>
      <c r="J3" s="183"/>
      <c r="K3" s="184"/>
      <c r="L3" s="182" t="s">
        <v>5</v>
      </c>
      <c r="M3" s="183"/>
      <c r="N3" s="183"/>
      <c r="O3" s="184"/>
    </row>
    <row r="4" spans="2:15" ht="45">
      <c r="B4" s="191" t="s">
        <v>99</v>
      </c>
      <c r="C4" s="192"/>
      <c r="D4" s="192"/>
      <c r="E4" s="192"/>
      <c r="F4" s="192"/>
      <c r="G4" s="192"/>
      <c r="H4" s="180" t="s">
        <v>66</v>
      </c>
      <c r="I4" s="181"/>
      <c r="J4" s="37" t="s">
        <v>67</v>
      </c>
      <c r="K4" s="37" t="s">
        <v>68</v>
      </c>
      <c r="L4" s="180" t="s">
        <v>66</v>
      </c>
      <c r="M4" s="181"/>
      <c r="N4" s="37" t="s">
        <v>67</v>
      </c>
      <c r="O4" s="37" t="s">
        <v>68</v>
      </c>
    </row>
    <row r="5" spans="2:15">
      <c r="B5" s="193"/>
      <c r="C5" s="194"/>
      <c r="D5" s="194"/>
      <c r="E5" s="194"/>
      <c r="F5" s="194"/>
      <c r="G5" s="194"/>
      <c r="H5" s="18" t="s">
        <v>36</v>
      </c>
      <c r="I5" s="18" t="s">
        <v>69</v>
      </c>
      <c r="J5" s="18"/>
      <c r="K5" s="18"/>
      <c r="L5" s="18" t="s">
        <v>36</v>
      </c>
      <c r="M5" s="18" t="s">
        <v>69</v>
      </c>
      <c r="N5" s="18"/>
      <c r="O5" s="18"/>
    </row>
    <row r="6" spans="2:15" ht="112.5" customHeight="1">
      <c r="B6" s="188" t="s">
        <v>100</v>
      </c>
      <c r="C6" s="189"/>
      <c r="D6" s="189"/>
      <c r="E6" s="189"/>
      <c r="F6" s="189"/>
      <c r="G6" s="190"/>
      <c r="H6" s="99" t="s">
        <v>76</v>
      </c>
      <c r="I6" s="55"/>
      <c r="J6" s="55"/>
      <c r="K6" s="74" t="s">
        <v>101</v>
      </c>
      <c r="L6" s="55"/>
      <c r="M6" s="99" t="s">
        <v>71</v>
      </c>
      <c r="N6" s="55"/>
      <c r="O6" s="199" t="s">
        <v>102</v>
      </c>
    </row>
    <row r="7" spans="2:15">
      <c r="B7" s="68"/>
      <c r="C7" s="68"/>
      <c r="D7" s="68"/>
      <c r="E7" s="68"/>
      <c r="F7" s="68"/>
      <c r="G7" s="68"/>
    </row>
    <row r="8" spans="2:15">
      <c r="B8" s="68"/>
      <c r="C8" s="68"/>
      <c r="D8" s="68"/>
      <c r="E8" s="68"/>
      <c r="F8" s="68"/>
      <c r="G8" s="68"/>
    </row>
    <row r="9" spans="2:15">
      <c r="B9" s="68"/>
      <c r="C9" s="68"/>
      <c r="D9" s="68"/>
      <c r="E9" s="68"/>
      <c r="F9" s="68"/>
      <c r="G9" s="68"/>
    </row>
    <row r="10" spans="2:15">
      <c r="B10" s="68"/>
      <c r="C10" s="68"/>
      <c r="D10" s="68"/>
      <c r="E10" s="68"/>
      <c r="F10" s="68"/>
      <c r="G10" s="68"/>
    </row>
    <row r="11" spans="2:15">
      <c r="B11" s="4" t="s">
        <v>103</v>
      </c>
    </row>
  </sheetData>
  <mergeCells count="8">
    <mergeCell ref="B6:G6"/>
    <mergeCell ref="B4:G5"/>
    <mergeCell ref="H4:I4"/>
    <mergeCell ref="L4:M4"/>
    <mergeCell ref="C1:G1"/>
    <mergeCell ref="B2:G2"/>
    <mergeCell ref="H3:K3"/>
    <mergeCell ref="L3:O3"/>
  </mergeCells>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8"/>
  <sheetViews>
    <sheetView showGridLines="0" tabSelected="1" workbookViewId="0">
      <selection activeCell="D7" sqref="D7"/>
    </sheetView>
  </sheetViews>
  <sheetFormatPr defaultColWidth="11.42578125" defaultRowHeight="15"/>
  <cols>
    <col min="1" max="1" width="4.42578125" customWidth="1"/>
    <col min="2" max="2" width="39" style="3" bestFit="1" customWidth="1"/>
    <col min="3" max="3" width="31.42578125" customWidth="1"/>
    <col min="4" max="4" width="27" customWidth="1"/>
    <col min="5" max="5" width="20.85546875" customWidth="1"/>
    <col min="6" max="6" width="24.42578125" customWidth="1"/>
    <col min="7" max="7" width="26" customWidth="1"/>
  </cols>
  <sheetData>
    <row r="1" spans="2:7" ht="50.45" customHeight="1" thickBot="1">
      <c r="B1" s="56"/>
      <c r="C1" s="196" t="s">
        <v>104</v>
      </c>
      <c r="D1" s="196"/>
      <c r="E1" s="196"/>
      <c r="F1" s="196"/>
      <c r="G1" s="196"/>
    </row>
    <row r="2" spans="2:7" ht="45" customHeight="1" thickBot="1">
      <c r="B2" s="197" t="s">
        <v>105</v>
      </c>
      <c r="C2" s="197"/>
      <c r="D2" s="197"/>
      <c r="E2" s="197"/>
      <c r="F2" s="197"/>
      <c r="G2" s="197"/>
    </row>
    <row r="3" spans="2:7" ht="3.6" customHeight="1" thickBot="1"/>
    <row r="4" spans="2:7" ht="15.75" thickBot="1">
      <c r="B4" s="57"/>
      <c r="C4" s="58" t="s">
        <v>4</v>
      </c>
      <c r="D4" s="58" t="s">
        <v>5</v>
      </c>
      <c r="E4" s="58" t="s">
        <v>20</v>
      </c>
      <c r="F4" s="58" t="s">
        <v>21</v>
      </c>
      <c r="G4" s="58" t="s">
        <v>22</v>
      </c>
    </row>
    <row r="5" spans="2:7" ht="35.450000000000003" customHeight="1" thickBot="1">
      <c r="B5" s="63" t="s">
        <v>106</v>
      </c>
      <c r="C5" s="60"/>
      <c r="D5" s="59"/>
      <c r="E5" s="100"/>
      <c r="F5" s="100"/>
      <c r="G5" s="100"/>
    </row>
    <row r="6" spans="2:7" ht="15.75" thickBot="1">
      <c r="B6" s="61" t="s">
        <v>107</v>
      </c>
      <c r="C6" s="62">
        <v>100</v>
      </c>
      <c r="D6" s="62">
        <v>100</v>
      </c>
      <c r="E6" s="101"/>
      <c r="F6" s="101"/>
      <c r="G6" s="101"/>
    </row>
    <row r="8" spans="2:7">
      <c r="B8" s="4" t="s">
        <v>108</v>
      </c>
    </row>
  </sheetData>
  <mergeCells count="2">
    <mergeCell ref="C1:G1"/>
    <mergeCell ref="B2:G2"/>
  </mergeCells>
  <phoneticPr fontId="20" type="noConversion"/>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G7"/>
  <sheetViews>
    <sheetView showGridLines="0" workbookViewId="0">
      <selection activeCell="D12" sqref="D12"/>
    </sheetView>
  </sheetViews>
  <sheetFormatPr defaultColWidth="11.42578125" defaultRowHeight="15"/>
  <cols>
    <col min="1" max="1" width="4.42578125" customWidth="1"/>
    <col min="2" max="2" width="39" style="3" bestFit="1" customWidth="1"/>
    <col min="3" max="4" width="26.28515625" customWidth="1"/>
    <col min="5" max="5" width="15.42578125" customWidth="1"/>
    <col min="6" max="6" width="17.5703125" customWidth="1"/>
    <col min="7" max="7" width="21.7109375" customWidth="1"/>
  </cols>
  <sheetData>
    <row r="1" spans="2:7" ht="50.45" customHeight="1" thickBot="1">
      <c r="B1" s="56"/>
      <c r="C1" s="196" t="s">
        <v>109</v>
      </c>
      <c r="D1" s="196"/>
      <c r="E1" s="196"/>
      <c r="F1" s="196"/>
      <c r="G1" s="196"/>
    </row>
    <row r="2" spans="2:7" ht="30.75" customHeight="1" thickBot="1">
      <c r="B2" s="198" t="s">
        <v>1</v>
      </c>
      <c r="C2" s="198"/>
      <c r="D2" s="198"/>
      <c r="E2" s="198"/>
      <c r="F2" s="198"/>
      <c r="G2" s="198"/>
    </row>
    <row r="3" spans="2:7" ht="3.6" customHeight="1" thickBot="1"/>
    <row r="4" spans="2:7" ht="15.75" thickBot="1">
      <c r="B4" s="57"/>
      <c r="C4" s="58" t="s">
        <v>4</v>
      </c>
      <c r="D4" s="58" t="s">
        <v>5</v>
      </c>
      <c r="E4" s="58" t="s">
        <v>20</v>
      </c>
      <c r="F4" s="58" t="s">
        <v>21</v>
      </c>
      <c r="G4" s="58" t="s">
        <v>22</v>
      </c>
    </row>
    <row r="5" spans="2:7" ht="15.75" thickBot="1">
      <c r="B5" s="61" t="s">
        <v>107</v>
      </c>
      <c r="C5" s="102">
        <v>2.5</v>
      </c>
      <c r="D5" s="102">
        <v>2.5</v>
      </c>
      <c r="E5" s="101"/>
      <c r="F5" s="101"/>
      <c r="G5" s="101"/>
    </row>
    <row r="7" spans="2:7">
      <c r="B7" s="4" t="s">
        <v>110</v>
      </c>
    </row>
  </sheetData>
  <mergeCells count="2">
    <mergeCell ref="C1:G1"/>
    <mergeCell ref="B2:G2"/>
  </mergeCells>
  <printOptions horizontalCentered="1" verticalCentered="1"/>
  <pageMargins left="0.70866141732283472" right="0.70866141732283472" top="0.74803149606299213" bottom="0.74803149606299213" header="0.31496062992125984" footer="0.31496062992125984"/>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e584cb447df645e21333194f53d2e938">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ab3576eac574b695905a54eae41091b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6EB8CB-8216-4178-AA7A-B04B573E3573}"/>
</file>

<file path=customXml/itemProps2.xml><?xml version="1.0" encoding="utf-8"?>
<ds:datastoreItem xmlns:ds="http://schemas.openxmlformats.org/officeDocument/2006/customXml" ds:itemID="{0C99B38D-10DD-4730-80E3-C8F9DD8ED96E}"/>
</file>

<file path=customXml/itemProps3.xml><?xml version="1.0" encoding="utf-8"?>
<ds:datastoreItem xmlns:ds="http://schemas.openxmlformats.org/officeDocument/2006/customXml" ds:itemID="{8D1C3E1C-F4D6-4541-8FE4-B3347CC79A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MAYERLY  CONSUELO  LOPEZ</dc:creator>
  <cp:keywords/>
  <dc:description/>
  <cp:lastModifiedBy/>
  <cp:revision/>
  <dcterms:created xsi:type="dcterms:W3CDTF">2023-09-06T21:40:59Z</dcterms:created>
  <dcterms:modified xsi:type="dcterms:W3CDTF">2025-12-17T21:37:03Z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2023-09-06T21:42:11Z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b2f4b8d9-b457-403e-bb67-a069d7d7d8c7</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